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<sst xmlns="http://schemas.openxmlformats.org/spreadsheetml/2006/main" count="107" uniqueCount="63">
  <si>
    <t>Cena za preventivní údržbu v záruce tj. 1-3. rok po instalaci (36 měsíců záruka)</t>
  </si>
  <si>
    <t>Název položky</t>
  </si>
  <si>
    <t>MJ</t>
  </si>
  <si>
    <t>Počet MJ celkem</t>
  </si>
  <si>
    <t>Cena za MJ bez DPH (Kč)</t>
  </si>
  <si>
    <t>Cena bez DPH
celkem (Kč)</t>
  </si>
  <si>
    <t>Sazba DPH v %</t>
  </si>
  <si>
    <t>Cena s DPH celkem 
(Kč)</t>
  </si>
  <si>
    <t xml:space="preserve">Cena za preventivní údržbu po skončení záruky tj. následně po 36 měsících (tj. 4. rok správy) </t>
  </si>
  <si>
    <t>vyčištění kamer</t>
  </si>
  <si>
    <t>kontrola mechanického uchycení kamer</t>
  </si>
  <si>
    <t>kontrola a update SW kamer</t>
  </si>
  <si>
    <t>optická kontrola MW spojů</t>
  </si>
  <si>
    <t>kontrola propustnosti MW spojů</t>
  </si>
  <si>
    <t>update MW spojů</t>
  </si>
  <si>
    <t>kontrola mechanického uchycení MW spojů</t>
  </si>
  <si>
    <t>kontrola a update SW NVR</t>
  </si>
  <si>
    <t>v případě potřeby dosměrování MW spojů</t>
  </si>
  <si>
    <t>vyčištění počítačů</t>
  </si>
  <si>
    <t>update SW počítačů Windows</t>
  </si>
  <si>
    <t>update SW kamerového systému</t>
  </si>
  <si>
    <t>kontrola zabezpečení MKDS</t>
  </si>
  <si>
    <t>vyčištění NVR</t>
  </si>
  <si>
    <t>použití plošiny</t>
  </si>
  <si>
    <t>doprava (cesta tam a zpět = 1 cesta)</t>
  </si>
  <si>
    <t>CELKEM</t>
  </si>
  <si>
    <t>CELKEM bez DPH (Kč)</t>
  </si>
  <si>
    <t>CENA VZEŠLÁ PRO VEŘEJNOU ZAKÁZKU</t>
  </si>
  <si>
    <t>Poznámka:</t>
  </si>
  <si>
    <t>ks</t>
  </si>
  <si>
    <t>Název veřejné zakázky</t>
  </si>
  <si>
    <t>Modernizace městského kamerového dohlížecího systému ve městě Louny</t>
  </si>
  <si>
    <t>Identifikační údaje zadavatele</t>
  </si>
  <si>
    <t>Název:</t>
  </si>
  <si>
    <t>město Louny</t>
  </si>
  <si>
    <t>IČO:</t>
  </si>
  <si>
    <t>00265209 / CZ00265209</t>
  </si>
  <si>
    <t>Sídlo:</t>
  </si>
  <si>
    <t>Mírové náměstí, čp. 35, PSČ 440 01, Louny</t>
  </si>
  <si>
    <t>Identifikační údaje dodavatele</t>
  </si>
  <si>
    <t>Obchodní firma/název:</t>
  </si>
  <si>
    <t>(doplní dodavatel)</t>
  </si>
  <si>
    <t>IČO / DIČ:</t>
  </si>
  <si>
    <t>Zápis v OR:</t>
  </si>
  <si>
    <t>(doplní dodavatel; rejstříkový soud, spisová značka)</t>
  </si>
  <si>
    <t>Osoba oprávněná jednat za dodavatele:</t>
  </si>
  <si>
    <t>h/osoba</t>
  </si>
  <si>
    <t>roční elektrická revize (11 budov)</t>
  </si>
  <si>
    <t xml:space="preserve">CELKEM PREVENTIVNÍ ÚDRŽBA 1.-3. rok </t>
  </si>
  <si>
    <t>CELKEM 4. ROK PREVENTIVNÍ ÚDRŽBY</t>
  </si>
  <si>
    <t>Cena bez DPH (Kč)</t>
  </si>
  <si>
    <t>Cena vč. DPH celkem 
(Kč)</t>
  </si>
  <si>
    <t>CELKEM vč. DPH (Kč)</t>
  </si>
  <si>
    <t>Cena vč. DPH (Kč)</t>
  </si>
  <si>
    <t>Cena za opravy v 1.-3. roce provozu</t>
  </si>
  <si>
    <t>Cena za opravy ve 4. roce provozu</t>
  </si>
  <si>
    <t>Počty činností (MJ) jsou pouze předpokládané a určené pro stanovení cenové nabídky pro tuto veřejnou zakázku. Fakturovány budou v počtu dle skutečně provedených činností.</t>
  </si>
  <si>
    <t>servis/oprava prováděná na místě</t>
  </si>
  <si>
    <t>servis/oprava prováděná v dílně</t>
  </si>
  <si>
    <t>CELKEM SERVIS/OPRAVY V 1.-3. ROCE</t>
  </si>
  <si>
    <t>CELKEM SERVIS/OPRAVY (PRÁCE) VE 4. ROCE</t>
  </si>
  <si>
    <t>Počet MJ celkem za preventivní údržbu v 1.-3. roce je stanovena součtem počtu předpokládaných činností během tohoto celého období (např. revize na 11 bodech, údržba na 23 kamerách), ve 4. roce je předpoklad zapojení 9 nových kamerových bodů. Preventivní údržba bude prováděna 1 x ročně dle harmonogramu předloženého dodavatelem, a to s tím, že v předpokládaném počtu 23 ks kamer, bude termín údržby rozdělen max. do 3 pracovních dní, v případě rozšíření počtu kamerových bodů o 9 ks, bude termín údržba rozdělen max. do 4 pracovních dní).</t>
  </si>
  <si>
    <t>Příloha č. 10 ZD – Nabídková cena preventivní údržby a oprav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</si>
</sst>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2" borderId="11" xfId="0" applyFont="1" applyFill="1" applyBorder="1"/>
    <xf numFmtId="0" fontId="3" fillId="2" borderId="12" xfId="0" applyFont="1" applyFill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4" fontId="4" fillId="0" borderId="9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4" fillId="0" borderId="1" xfId="0" applyNumberFormat="1" applyFont="1" applyBorder="1"/>
    <xf numFmtId="4" fontId="4" fillId="0" borderId="3" xfId="0" applyNumberFormat="1" applyFont="1" applyBorder="1"/>
    <xf numFmtId="4" fontId="3" fillId="0" borderId="7" xfId="0" applyNumberFormat="1" applyFont="1" applyBorder="1"/>
    <xf numFmtId="4" fontId="4" fillId="0" borderId="3" xfId="0" applyNumberFormat="1" applyFont="1" applyBorder="1" applyAlignment="1">
      <alignment wrapText="1"/>
    </xf>
    <xf numFmtId="4" fontId="3" fillId="3" borderId="7" xfId="0" applyNumberFormat="1" applyFont="1" applyFill="1" applyBorder="1"/>
    <xf numFmtId="4" fontId="4" fillId="0" borderId="17" xfId="0" applyNumberFormat="1" applyFont="1" applyBorder="1" applyAlignment="1">
      <alignment wrapText="1"/>
    </xf>
    <xf numFmtId="4" fontId="4" fillId="0" borderId="18" xfId="0" applyNumberFormat="1" applyFont="1" applyBorder="1" applyAlignment="1">
      <alignment wrapText="1"/>
    </xf>
    <xf numFmtId="4" fontId="4" fillId="0" borderId="19" xfId="0" applyNumberFormat="1" applyFont="1" applyBorder="1" applyAlignment="1">
      <alignment wrapText="1"/>
    </xf>
    <xf numFmtId="4" fontId="3" fillId="3" borderId="20" xfId="0" applyNumberFormat="1" applyFont="1" applyFill="1" applyBorder="1"/>
    <xf numFmtId="4" fontId="3" fillId="4" borderId="7" xfId="0" applyNumberFormat="1" applyFont="1" applyFill="1" applyBorder="1"/>
    <xf numFmtId="4" fontId="3" fillId="4" borderId="20" xfId="0" applyNumberFormat="1" applyFont="1" applyFill="1" applyBorder="1"/>
    <xf numFmtId="4" fontId="3" fillId="2" borderId="21" xfId="0" applyNumberFormat="1" applyFont="1" applyFill="1" applyBorder="1" applyAlignment="1">
      <alignment wrapText="1"/>
    </xf>
    <xf numFmtId="4" fontId="3" fillId="5" borderId="17" xfId="0" applyNumberFormat="1" applyFont="1" applyFill="1" applyBorder="1" applyAlignment="1">
      <alignment wrapText="1"/>
    </xf>
    <xf numFmtId="4" fontId="3" fillId="2" borderId="22" xfId="0" applyNumberFormat="1" applyFont="1" applyFill="1" applyBorder="1" applyAlignment="1">
      <alignment wrapText="1"/>
    </xf>
    <xf numFmtId="4" fontId="3" fillId="5" borderId="18" xfId="0" applyNumberFormat="1" applyFont="1" applyFill="1" applyBorder="1" applyAlignment="1">
      <alignment wrapText="1"/>
    </xf>
    <xf numFmtId="4" fontId="3" fillId="2" borderId="23" xfId="0" applyNumberFormat="1" applyFont="1" applyFill="1" applyBorder="1" applyAlignment="1">
      <alignment wrapText="1"/>
    </xf>
    <xf numFmtId="4" fontId="3" fillId="5" borderId="19" xfId="0" applyNumberFormat="1" applyFont="1" applyFill="1" applyBorder="1" applyAlignment="1">
      <alignment wrapText="1"/>
    </xf>
    <xf numFmtId="4" fontId="3" fillId="2" borderId="24" xfId="0" applyNumberFormat="1" applyFont="1" applyFill="1" applyBorder="1"/>
    <xf numFmtId="4" fontId="3" fillId="5" borderId="20" xfId="0" applyNumberFormat="1" applyFont="1" applyFill="1" applyBorder="1"/>
    <xf numFmtId="0" fontId="6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/>
    </xf>
    <xf numFmtId="0" fontId="9" fillId="0" borderId="25" xfId="0" applyFont="1" applyBorder="1" applyAlignment="1">
      <alignment horizontal="justify" vertical="center" wrapText="1"/>
    </xf>
    <xf numFmtId="0" fontId="9" fillId="0" borderId="26" xfId="0" applyFont="1" applyBorder="1" applyAlignment="1">
      <alignment horizontal="justify" vertical="center" wrapText="1"/>
    </xf>
    <xf numFmtId="0" fontId="3" fillId="6" borderId="15" xfId="0" applyFont="1" applyFill="1" applyBorder="1" applyAlignment="1">
      <alignment horizontal="center" wrapText="1"/>
    </xf>
    <xf numFmtId="0" fontId="3" fillId="6" borderId="27" xfId="0" applyFont="1" applyFill="1" applyBorder="1" applyAlignment="1">
      <alignment horizontal="center" wrapText="1"/>
    </xf>
    <xf numFmtId="4" fontId="4" fillId="6" borderId="3" xfId="0" applyNumberFormat="1" applyFont="1" applyFill="1" applyBorder="1" applyAlignment="1">
      <alignment wrapText="1"/>
    </xf>
    <xf numFmtId="0" fontId="4" fillId="6" borderId="3" xfId="0" applyFont="1" applyFill="1" applyBorder="1"/>
    <xf numFmtId="4" fontId="4" fillId="6" borderId="19" xfId="0" applyNumberFormat="1" applyFont="1" applyFill="1" applyBorder="1" applyAlignment="1">
      <alignment wrapText="1"/>
    </xf>
    <xf numFmtId="0" fontId="3" fillId="6" borderId="7" xfId="0" applyFont="1" applyFill="1" applyBorder="1"/>
    <xf numFmtId="4" fontId="0" fillId="0" borderId="0" xfId="0" applyNumberFormat="1"/>
    <xf numFmtId="0" fontId="3" fillId="0" borderId="11" xfId="0" applyFont="1" applyBorder="1"/>
    <xf numFmtId="0" fontId="3" fillId="0" borderId="12" xfId="0" applyFont="1" applyBorder="1"/>
    <xf numFmtId="0" fontId="3" fillId="0" borderId="28" xfId="0" applyFont="1" applyBorder="1"/>
    <xf numFmtId="0" fontId="3" fillId="0" borderId="29" xfId="0" applyFont="1" applyBorder="1"/>
    <xf numFmtId="0" fontId="11" fillId="0" borderId="0" xfId="0" applyFont="1" applyAlignment="1">
      <alignment wrapText="1"/>
    </xf>
    <xf numFmtId="0" fontId="5" fillId="0" borderId="0" xfId="0" applyFont="1"/>
    <xf numFmtId="0" fontId="3" fillId="0" borderId="30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4" fontId="2" fillId="7" borderId="30" xfId="0" applyNumberFormat="1" applyFont="1" applyFill="1" applyBorder="1"/>
    <xf numFmtId="4" fontId="2" fillId="0" borderId="31" xfId="0" applyNumberFormat="1" applyFont="1" applyBorder="1"/>
    <xf numFmtId="4" fontId="2" fillId="0" borderId="32" xfId="0" applyNumberFormat="1" applyFont="1" applyBorder="1"/>
    <xf numFmtId="0" fontId="3" fillId="0" borderId="30" xfId="0" applyFont="1" applyBorder="1"/>
    <xf numFmtId="0" fontId="0" fillId="0" borderId="32" xfId="0" applyBorder="1"/>
    <xf numFmtId="0" fontId="4" fillId="0" borderId="33" xfId="0" applyFont="1" applyBorder="1"/>
    <xf numFmtId="0" fontId="0" fillId="0" borderId="34" xfId="0" applyBorder="1"/>
    <xf numFmtId="0" fontId="4" fillId="0" borderId="35" xfId="0" applyFont="1" applyBorder="1"/>
    <xf numFmtId="0" fontId="0" fillId="0" borderId="36" xfId="0" applyBorder="1"/>
    <xf numFmtId="0" fontId="4" fillId="0" borderId="37" xfId="0" applyFont="1" applyBorder="1"/>
    <xf numFmtId="0" fontId="0" fillId="0" borderId="38" xfId="0" applyBorder="1"/>
    <xf numFmtId="4" fontId="0" fillId="0" borderId="39" xfId="0" applyNumberFormat="1" applyBorder="1"/>
    <xf numFmtId="4" fontId="0" fillId="0" borderId="25" xfId="0" applyNumberFormat="1" applyBorder="1"/>
    <xf numFmtId="4" fontId="0" fillId="0" borderId="40" xfId="0" applyNumberFormat="1" applyBorder="1"/>
    <xf numFmtId="4" fontId="0" fillId="0" borderId="35" xfId="0" applyNumberFormat="1" applyBorder="1"/>
    <xf numFmtId="4" fontId="0" fillId="0" borderId="41" xfId="0" applyNumberFormat="1" applyBorder="1"/>
    <xf numFmtId="4" fontId="0" fillId="0" borderId="36" xfId="0" applyNumberFormat="1" applyBorder="1"/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5" borderId="28" xfId="0" applyFont="1" applyFill="1" applyBorder="1" applyAlignment="1">
      <alignment wrapText="1"/>
    </xf>
    <xf numFmtId="0" fontId="3" fillId="5" borderId="29" xfId="0" applyFont="1" applyFill="1" applyBorder="1" applyAlignment="1">
      <alignment wrapText="1"/>
    </xf>
    <xf numFmtId="0" fontId="3" fillId="0" borderId="4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3" fillId="7" borderId="30" xfId="0" applyFont="1" applyFill="1" applyBorder="1" applyAlignment="1">
      <alignment wrapText="1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4" fontId="0" fillId="0" borderId="33" xfId="0" applyNumberFormat="1" applyBorder="1"/>
    <xf numFmtId="4" fontId="0" fillId="0" borderId="46" xfId="0" applyNumberFormat="1" applyBorder="1"/>
    <xf numFmtId="4" fontId="0" fillId="0" borderId="34" xfId="0" applyNumberFormat="1" applyBorder="1"/>
    <xf numFmtId="0" fontId="12" fillId="0" borderId="0" xfId="0" applyFont="1" applyAlignment="1">
      <alignment wrapText="1"/>
    </xf>
    <xf numFmtId="0" fontId="12" fillId="0" borderId="0" xfId="0" applyFont="1"/>
    <xf numFmtId="0" fontId="10" fillId="0" borderId="25" xfId="0" applyFont="1" applyBorder="1" applyAlignment="1">
      <alignment horizontal="justify" vertical="center" wrapText="1"/>
    </xf>
    <xf numFmtId="0" fontId="0" fillId="0" borderId="25" xfId="0" applyBorder="1"/>
    <xf numFmtId="0" fontId="5" fillId="0" borderId="0" xfId="0" applyFont="1" applyAlignment="1">
      <alignment horizontal="justify" vertical="center" wrapText="1"/>
    </xf>
    <xf numFmtId="0" fontId="5" fillId="0" borderId="26" xfId="0" applyFont="1" applyBorder="1" applyAlignment="1">
      <alignment horizontal="justify" vertical="center" wrapText="1"/>
    </xf>
    <xf numFmtId="0" fontId="0" fillId="0" borderId="26" xfId="0" applyBorder="1"/>
    <xf numFmtId="0" fontId="9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7" fillId="0" borderId="26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9" fillId="0" borderId="26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tabSelected="1" workbookViewId="0" topLeftCell="A16">
      <selection activeCell="R33" sqref="R33"/>
    </sheetView>
  </sheetViews>
  <sheetFormatPr defaultColWidth="9.140625" defaultRowHeight="15"/>
  <cols>
    <col min="1" max="1" width="24.8515625" style="0" customWidth="1"/>
    <col min="2" max="2" width="9.57421875" style="0" customWidth="1"/>
    <col min="3" max="3" width="6.8515625" style="0" customWidth="1"/>
    <col min="6" max="6" width="5.140625" style="0" customWidth="1"/>
    <col min="8" max="8" width="7.00390625" style="0" customWidth="1"/>
    <col min="10" max="10" width="9.7109375" style="0" customWidth="1"/>
    <col min="11" max="11" width="5.140625" style="0" customWidth="1"/>
    <col min="13" max="13" width="9.421875" style="0" customWidth="1"/>
    <col min="14" max="14" width="10.00390625" style="0" customWidth="1"/>
  </cols>
  <sheetData>
    <row r="1" spans="1:14" ht="15">
      <c r="A1" s="105" t="s">
        <v>62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ht="15">
      <c r="A2" s="44"/>
    </row>
    <row r="3" spans="1:14" ht="15">
      <c r="A3" s="106" t="s">
        <v>30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ht="15">
      <c r="A4" s="107" t="s">
        <v>31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ht="15">
      <c r="A5" s="44"/>
    </row>
    <row r="6" spans="1:14" ht="15">
      <c r="A6" s="108" t="s">
        <v>32</v>
      </c>
      <c r="B6" s="108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ht="15">
      <c r="A7" s="45" t="s">
        <v>33</v>
      </c>
      <c r="B7" s="109" t="s">
        <v>34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14" ht="15">
      <c r="A8" s="45" t="s">
        <v>35</v>
      </c>
      <c r="B8" s="104" t="s">
        <v>36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spans="1:14" ht="15">
      <c r="A9" s="45" t="s">
        <v>37</v>
      </c>
      <c r="B9" s="104" t="s">
        <v>38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</row>
    <row r="10" ht="15">
      <c r="A10" s="46"/>
    </row>
    <row r="11" spans="1:2" ht="15">
      <c r="A11" s="104" t="s">
        <v>39</v>
      </c>
      <c r="B11" s="104"/>
    </row>
    <row r="12" spans="1:14" ht="15">
      <c r="A12" s="47" t="s">
        <v>40</v>
      </c>
      <c r="B12" s="99" t="s">
        <v>41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</row>
    <row r="13" spans="1:14" ht="15">
      <c r="A13" s="45" t="s">
        <v>37</v>
      </c>
      <c r="B13" s="101" t="s">
        <v>41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</row>
    <row r="14" spans="1:14" ht="15">
      <c r="A14" s="45" t="s">
        <v>42</v>
      </c>
      <c r="B14" s="101" t="s">
        <v>41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</row>
    <row r="15" spans="1:14" ht="15">
      <c r="A15" s="45" t="s">
        <v>43</v>
      </c>
      <c r="B15" s="101" t="s">
        <v>44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</row>
    <row r="16" spans="1:14" ht="30">
      <c r="A16" s="48" t="s">
        <v>45</v>
      </c>
      <c r="B16" s="102" t="s">
        <v>41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</row>
    <row r="17" ht="15">
      <c r="A17" s="44"/>
    </row>
    <row r="18" ht="15.75" thickBot="1"/>
    <row r="19" spans="1:9" ht="15.75" thickBot="1">
      <c r="A19" s="68"/>
      <c r="B19" s="69"/>
      <c r="C19" s="62" t="s">
        <v>50</v>
      </c>
      <c r="D19" s="92"/>
      <c r="E19" s="93"/>
      <c r="F19" s="62" t="s">
        <v>53</v>
      </c>
      <c r="G19" s="63"/>
      <c r="H19" s="63"/>
      <c r="I19" s="64"/>
    </row>
    <row r="20" spans="1:9" ht="15">
      <c r="A20" s="70" t="s">
        <v>48</v>
      </c>
      <c r="B20" s="71"/>
      <c r="C20" s="94">
        <f>E50</f>
        <v>0</v>
      </c>
      <c r="D20" s="95"/>
      <c r="E20" s="96"/>
      <c r="F20" s="94">
        <f>G50</f>
        <v>0</v>
      </c>
      <c r="G20" s="95"/>
      <c r="H20" s="95"/>
      <c r="I20" s="96"/>
    </row>
    <row r="21" spans="1:9" ht="15">
      <c r="A21" s="72" t="s">
        <v>49</v>
      </c>
      <c r="B21" s="73"/>
      <c r="C21" s="76">
        <f>J50</f>
        <v>0</v>
      </c>
      <c r="D21" s="77"/>
      <c r="E21" s="78"/>
      <c r="F21" s="79">
        <f>L50</f>
        <v>0</v>
      </c>
      <c r="G21" s="80"/>
      <c r="H21" s="80"/>
      <c r="I21" s="81"/>
    </row>
    <row r="22" spans="1:9" ht="15">
      <c r="A22" s="72" t="s">
        <v>59</v>
      </c>
      <c r="B22" s="73"/>
      <c r="C22" s="76">
        <f>E59</f>
        <v>0</v>
      </c>
      <c r="D22" s="77"/>
      <c r="E22" s="78"/>
      <c r="F22" s="79">
        <f>G59</f>
        <v>0</v>
      </c>
      <c r="G22" s="80"/>
      <c r="H22" s="80"/>
      <c r="I22" s="81"/>
    </row>
    <row r="23" spans="1:9" ht="15.75" thickBot="1">
      <c r="A23" s="74" t="s">
        <v>60</v>
      </c>
      <c r="B23" s="75"/>
      <c r="C23" s="76">
        <f>J59</f>
        <v>0</v>
      </c>
      <c r="D23" s="77"/>
      <c r="E23" s="78"/>
      <c r="F23" s="79">
        <f>L59</f>
        <v>0</v>
      </c>
      <c r="G23" s="80"/>
      <c r="H23" s="80"/>
      <c r="I23" s="81"/>
    </row>
    <row r="24" spans="1:9" ht="15.75" thickBot="1">
      <c r="A24" s="91" t="s">
        <v>27</v>
      </c>
      <c r="B24" s="69"/>
      <c r="C24" s="65">
        <f>SUM(C20:E23)</f>
        <v>0</v>
      </c>
      <c r="D24" s="66"/>
      <c r="E24" s="67"/>
      <c r="F24" s="65">
        <f>SUM(F20:I23)</f>
        <v>0</v>
      </c>
      <c r="G24" s="66"/>
      <c r="H24" s="66"/>
      <c r="I24" s="67"/>
    </row>
    <row r="26" ht="15">
      <c r="A26" s="2" t="s">
        <v>28</v>
      </c>
    </row>
    <row r="27" spans="1:14" ht="29.25" customHeight="1">
      <c r="A27" s="89" t="s">
        <v>56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</row>
    <row r="28" spans="1:14" ht="60.75" customHeight="1">
      <c r="A28" s="97" t="s">
        <v>61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</row>
    <row r="29" spans="1:14" ht="15">
      <c r="A29" s="89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</row>
    <row r="30" spans="1:14" ht="20.25" customHeight="1" thickBot="1">
      <c r="A30" s="89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</row>
    <row r="31" spans="1:14" ht="33" customHeight="1">
      <c r="A31" s="56" t="s">
        <v>1</v>
      </c>
      <c r="B31" s="58" t="s">
        <v>2</v>
      </c>
      <c r="C31" s="82" t="s">
        <v>0</v>
      </c>
      <c r="D31" s="83"/>
      <c r="E31" s="83"/>
      <c r="F31" s="83"/>
      <c r="G31" s="84"/>
      <c r="H31" s="82" t="s">
        <v>8</v>
      </c>
      <c r="I31" s="87"/>
      <c r="J31" s="87"/>
      <c r="K31" s="87"/>
      <c r="L31" s="88"/>
      <c r="M31" s="16"/>
      <c r="N31" s="85" t="s">
        <v>52</v>
      </c>
    </row>
    <row r="32" spans="1:25" ht="52.5" thickBot="1">
      <c r="A32" s="57"/>
      <c r="B32" s="59"/>
      <c r="C32" s="19" t="s">
        <v>3</v>
      </c>
      <c r="D32" s="20" t="s">
        <v>4</v>
      </c>
      <c r="E32" s="20" t="s">
        <v>5</v>
      </c>
      <c r="F32" s="20" t="s">
        <v>6</v>
      </c>
      <c r="G32" s="21" t="s">
        <v>51</v>
      </c>
      <c r="H32" s="19" t="s">
        <v>3</v>
      </c>
      <c r="I32" s="20" t="s">
        <v>4</v>
      </c>
      <c r="J32" s="20" t="s">
        <v>5</v>
      </c>
      <c r="K32" s="20" t="s">
        <v>6</v>
      </c>
      <c r="L32" s="21" t="s">
        <v>51</v>
      </c>
      <c r="M32" s="17" t="s">
        <v>26</v>
      </c>
      <c r="N32" s="86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6.25">
      <c r="A33" s="18" t="s">
        <v>47</v>
      </c>
      <c r="B33" s="15" t="s">
        <v>29</v>
      </c>
      <c r="C33" s="18">
        <v>69</v>
      </c>
      <c r="D33" s="23"/>
      <c r="E33" s="23">
        <f>C33*D33</f>
        <v>0</v>
      </c>
      <c r="F33" s="14">
        <v>21</v>
      </c>
      <c r="G33" s="30">
        <f>E33+(E33*F33)/100</f>
        <v>0</v>
      </c>
      <c r="H33" s="18">
        <v>11</v>
      </c>
      <c r="I33" s="23"/>
      <c r="J33" s="23">
        <f>H33*I33</f>
        <v>0</v>
      </c>
      <c r="K33" s="14">
        <v>21</v>
      </c>
      <c r="L33" s="30">
        <f>J33+(J33*K33)/100</f>
        <v>0</v>
      </c>
      <c r="M33" s="36">
        <f>E33+J33</f>
        <v>0</v>
      </c>
      <c r="N33" s="37">
        <f>G33+L33</f>
        <v>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>
      <c r="A34" s="9" t="s">
        <v>9</v>
      </c>
      <c r="B34" s="8" t="s">
        <v>29</v>
      </c>
      <c r="C34" s="9">
        <v>69</v>
      </c>
      <c r="D34" s="24"/>
      <c r="E34" s="24">
        <f aca="true" t="shared" si="0" ref="E34:E49">C34*D34</f>
        <v>0</v>
      </c>
      <c r="F34" s="3"/>
      <c r="G34" s="31">
        <f aca="true" t="shared" si="1" ref="G34:G49">E34+(E34*F34)/100</f>
        <v>0</v>
      </c>
      <c r="H34" s="9">
        <v>32</v>
      </c>
      <c r="I34" s="24"/>
      <c r="J34" s="23">
        <f aca="true" t="shared" si="2" ref="J34:J49">H34*I34</f>
        <v>0</v>
      </c>
      <c r="K34" s="3"/>
      <c r="L34" s="31">
        <f aca="true" t="shared" si="3" ref="L34:L49">J34+(J34*K34)/100</f>
        <v>0</v>
      </c>
      <c r="M34" s="38">
        <f aca="true" t="shared" si="4" ref="M34:M49">E34+J34</f>
        <v>0</v>
      </c>
      <c r="N34" s="39">
        <f aca="true" t="shared" si="5" ref="N34:N49">G34+L34</f>
        <v>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6.25">
      <c r="A35" s="9" t="s">
        <v>10</v>
      </c>
      <c r="B35" s="8" t="s">
        <v>29</v>
      </c>
      <c r="C35" s="9">
        <v>69</v>
      </c>
      <c r="D35" s="24"/>
      <c r="E35" s="24">
        <f t="shared" si="0"/>
        <v>0</v>
      </c>
      <c r="F35" s="3"/>
      <c r="G35" s="31">
        <f t="shared" si="1"/>
        <v>0</v>
      </c>
      <c r="H35" s="9">
        <v>32</v>
      </c>
      <c r="I35" s="24"/>
      <c r="J35" s="23">
        <f t="shared" si="2"/>
        <v>0</v>
      </c>
      <c r="K35" s="3"/>
      <c r="L35" s="31">
        <f t="shared" si="3"/>
        <v>0</v>
      </c>
      <c r="M35" s="38">
        <f t="shared" si="4"/>
        <v>0</v>
      </c>
      <c r="N35" s="39">
        <f t="shared" si="5"/>
        <v>0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>
      <c r="A36" s="9" t="s">
        <v>11</v>
      </c>
      <c r="B36" s="8" t="s">
        <v>29</v>
      </c>
      <c r="C36" s="9">
        <v>69</v>
      </c>
      <c r="D36" s="24"/>
      <c r="E36" s="24">
        <f t="shared" si="0"/>
        <v>0</v>
      </c>
      <c r="F36" s="3"/>
      <c r="G36" s="31">
        <f t="shared" si="1"/>
        <v>0</v>
      </c>
      <c r="H36" s="9">
        <v>32</v>
      </c>
      <c r="I36" s="24"/>
      <c r="J36" s="23">
        <f t="shared" si="2"/>
        <v>0</v>
      </c>
      <c r="K36" s="3"/>
      <c r="L36" s="31">
        <f t="shared" si="3"/>
        <v>0</v>
      </c>
      <c r="M36" s="38">
        <f t="shared" si="4"/>
        <v>0</v>
      </c>
      <c r="N36" s="39">
        <f t="shared" si="5"/>
        <v>0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>
      <c r="A37" s="9" t="s">
        <v>12</v>
      </c>
      <c r="B37" s="8" t="s">
        <v>29</v>
      </c>
      <c r="C37" s="9">
        <v>69</v>
      </c>
      <c r="D37" s="24"/>
      <c r="E37" s="24">
        <f t="shared" si="0"/>
        <v>0</v>
      </c>
      <c r="F37" s="3"/>
      <c r="G37" s="31">
        <f t="shared" si="1"/>
        <v>0</v>
      </c>
      <c r="H37" s="9">
        <v>32</v>
      </c>
      <c r="I37" s="24"/>
      <c r="J37" s="23">
        <f t="shared" si="2"/>
        <v>0</v>
      </c>
      <c r="K37" s="3"/>
      <c r="L37" s="31">
        <f t="shared" si="3"/>
        <v>0</v>
      </c>
      <c r="M37" s="38">
        <f t="shared" si="4"/>
        <v>0</v>
      </c>
      <c r="N37" s="39">
        <f t="shared" si="5"/>
        <v>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26.25">
      <c r="A38" s="9" t="s">
        <v>13</v>
      </c>
      <c r="B38" s="8" t="s">
        <v>29</v>
      </c>
      <c r="C38" s="9">
        <v>69</v>
      </c>
      <c r="D38" s="24"/>
      <c r="E38" s="24">
        <f t="shared" si="0"/>
        <v>0</v>
      </c>
      <c r="F38" s="3"/>
      <c r="G38" s="31">
        <f t="shared" si="1"/>
        <v>0</v>
      </c>
      <c r="H38" s="9">
        <v>32</v>
      </c>
      <c r="I38" s="24"/>
      <c r="J38" s="23">
        <f t="shared" si="2"/>
        <v>0</v>
      </c>
      <c r="K38" s="3"/>
      <c r="L38" s="31">
        <f t="shared" si="3"/>
        <v>0</v>
      </c>
      <c r="M38" s="38">
        <f t="shared" si="4"/>
        <v>0</v>
      </c>
      <c r="N38" s="39">
        <f t="shared" si="5"/>
        <v>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">
      <c r="A39" s="9" t="s">
        <v>14</v>
      </c>
      <c r="B39" s="8" t="s">
        <v>29</v>
      </c>
      <c r="C39" s="9">
        <v>69</v>
      </c>
      <c r="D39" s="24"/>
      <c r="E39" s="24">
        <f t="shared" si="0"/>
        <v>0</v>
      </c>
      <c r="F39" s="3"/>
      <c r="G39" s="31">
        <f t="shared" si="1"/>
        <v>0</v>
      </c>
      <c r="H39" s="9">
        <v>32</v>
      </c>
      <c r="I39" s="24"/>
      <c r="J39" s="23">
        <f t="shared" si="2"/>
        <v>0</v>
      </c>
      <c r="K39" s="3"/>
      <c r="L39" s="31">
        <f t="shared" si="3"/>
        <v>0</v>
      </c>
      <c r="M39" s="38">
        <f t="shared" si="4"/>
        <v>0</v>
      </c>
      <c r="N39" s="39">
        <f t="shared" si="5"/>
        <v>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6.25">
      <c r="A40" s="9" t="s">
        <v>15</v>
      </c>
      <c r="B40" s="8" t="s">
        <v>29</v>
      </c>
      <c r="C40" s="9">
        <v>69</v>
      </c>
      <c r="D40" s="24"/>
      <c r="E40" s="24">
        <f t="shared" si="0"/>
        <v>0</v>
      </c>
      <c r="F40" s="3"/>
      <c r="G40" s="31">
        <f t="shared" si="1"/>
        <v>0</v>
      </c>
      <c r="H40" s="9">
        <v>32</v>
      </c>
      <c r="I40" s="24"/>
      <c r="J40" s="23">
        <f t="shared" si="2"/>
        <v>0</v>
      </c>
      <c r="K40" s="3"/>
      <c r="L40" s="31">
        <f t="shared" si="3"/>
        <v>0</v>
      </c>
      <c r="M40" s="38">
        <f t="shared" si="4"/>
        <v>0</v>
      </c>
      <c r="N40" s="39">
        <f t="shared" si="5"/>
        <v>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14" ht="26.25">
      <c r="A41" s="9" t="s">
        <v>17</v>
      </c>
      <c r="B41" s="8" t="s">
        <v>29</v>
      </c>
      <c r="C41" s="9">
        <v>69</v>
      </c>
      <c r="D41" s="25"/>
      <c r="E41" s="24">
        <f t="shared" si="0"/>
        <v>0</v>
      </c>
      <c r="F41" s="4"/>
      <c r="G41" s="31">
        <f t="shared" si="1"/>
        <v>0</v>
      </c>
      <c r="H41" s="9">
        <v>32</v>
      </c>
      <c r="I41" s="25"/>
      <c r="J41" s="23">
        <f t="shared" si="2"/>
        <v>0</v>
      </c>
      <c r="K41" s="4"/>
      <c r="L41" s="31">
        <f t="shared" si="3"/>
        <v>0</v>
      </c>
      <c r="M41" s="38">
        <f t="shared" si="4"/>
        <v>0</v>
      </c>
      <c r="N41" s="39">
        <f t="shared" si="5"/>
        <v>0</v>
      </c>
    </row>
    <row r="42" spans="1:14" ht="15">
      <c r="A42" s="9" t="s">
        <v>18</v>
      </c>
      <c r="B42" s="8" t="s">
        <v>29</v>
      </c>
      <c r="C42" s="10">
        <v>12</v>
      </c>
      <c r="D42" s="25"/>
      <c r="E42" s="24">
        <f t="shared" si="0"/>
        <v>0</v>
      </c>
      <c r="F42" s="4"/>
      <c r="G42" s="31">
        <f t="shared" si="1"/>
        <v>0</v>
      </c>
      <c r="H42" s="10">
        <v>4</v>
      </c>
      <c r="I42" s="25"/>
      <c r="J42" s="23">
        <f t="shared" si="2"/>
        <v>0</v>
      </c>
      <c r="K42" s="4"/>
      <c r="L42" s="31">
        <f t="shared" si="3"/>
        <v>0</v>
      </c>
      <c r="M42" s="38">
        <f t="shared" si="4"/>
        <v>0</v>
      </c>
      <c r="N42" s="39">
        <f t="shared" si="5"/>
        <v>0</v>
      </c>
    </row>
    <row r="43" spans="1:14" ht="15">
      <c r="A43" s="9" t="s">
        <v>19</v>
      </c>
      <c r="B43" s="8" t="s">
        <v>29</v>
      </c>
      <c r="C43" s="10">
        <v>12</v>
      </c>
      <c r="D43" s="25"/>
      <c r="E43" s="24">
        <f t="shared" si="0"/>
        <v>0</v>
      </c>
      <c r="F43" s="4"/>
      <c r="G43" s="31">
        <f t="shared" si="1"/>
        <v>0</v>
      </c>
      <c r="H43" s="10">
        <v>4</v>
      </c>
      <c r="I43" s="25"/>
      <c r="J43" s="23">
        <f t="shared" si="2"/>
        <v>0</v>
      </c>
      <c r="K43" s="4"/>
      <c r="L43" s="31">
        <f t="shared" si="3"/>
        <v>0</v>
      </c>
      <c r="M43" s="38">
        <f t="shared" si="4"/>
        <v>0</v>
      </c>
      <c r="N43" s="39">
        <f t="shared" si="5"/>
        <v>0</v>
      </c>
    </row>
    <row r="44" spans="1:14" ht="26.25">
      <c r="A44" s="9" t="s">
        <v>20</v>
      </c>
      <c r="B44" s="8" t="s">
        <v>29</v>
      </c>
      <c r="C44" s="10">
        <v>12</v>
      </c>
      <c r="D44" s="25"/>
      <c r="E44" s="24">
        <f t="shared" si="0"/>
        <v>0</v>
      </c>
      <c r="F44" s="4"/>
      <c r="G44" s="31">
        <f t="shared" si="1"/>
        <v>0</v>
      </c>
      <c r="H44" s="10">
        <v>4</v>
      </c>
      <c r="I44" s="25"/>
      <c r="J44" s="23">
        <f t="shared" si="2"/>
        <v>0</v>
      </c>
      <c r="K44" s="4"/>
      <c r="L44" s="31">
        <f t="shared" si="3"/>
        <v>0</v>
      </c>
      <c r="M44" s="38">
        <f t="shared" si="4"/>
        <v>0</v>
      </c>
      <c r="N44" s="39">
        <f t="shared" si="5"/>
        <v>0</v>
      </c>
    </row>
    <row r="45" spans="1:14" ht="15">
      <c r="A45" s="9" t="s">
        <v>21</v>
      </c>
      <c r="B45" s="8" t="s">
        <v>29</v>
      </c>
      <c r="C45" s="10">
        <v>12</v>
      </c>
      <c r="D45" s="25"/>
      <c r="E45" s="24">
        <f t="shared" si="0"/>
        <v>0</v>
      </c>
      <c r="F45" s="4"/>
      <c r="G45" s="31">
        <f t="shared" si="1"/>
        <v>0</v>
      </c>
      <c r="H45" s="10">
        <v>4</v>
      </c>
      <c r="I45" s="25"/>
      <c r="J45" s="23">
        <f t="shared" si="2"/>
        <v>0</v>
      </c>
      <c r="K45" s="4"/>
      <c r="L45" s="31">
        <f t="shared" si="3"/>
        <v>0</v>
      </c>
      <c r="M45" s="38">
        <f t="shared" si="4"/>
        <v>0</v>
      </c>
      <c r="N45" s="39">
        <f t="shared" si="5"/>
        <v>0</v>
      </c>
    </row>
    <row r="46" spans="1:14" ht="15">
      <c r="A46" s="9" t="s">
        <v>22</v>
      </c>
      <c r="B46" s="8" t="s">
        <v>29</v>
      </c>
      <c r="C46" s="10">
        <v>12</v>
      </c>
      <c r="D46" s="25"/>
      <c r="E46" s="24">
        <f t="shared" si="0"/>
        <v>0</v>
      </c>
      <c r="F46" s="4"/>
      <c r="G46" s="31">
        <f t="shared" si="1"/>
        <v>0</v>
      </c>
      <c r="H46" s="10">
        <v>4</v>
      </c>
      <c r="I46" s="25"/>
      <c r="J46" s="23">
        <f t="shared" si="2"/>
        <v>0</v>
      </c>
      <c r="K46" s="4"/>
      <c r="L46" s="31">
        <f t="shared" si="3"/>
        <v>0</v>
      </c>
      <c r="M46" s="38">
        <f t="shared" si="4"/>
        <v>0</v>
      </c>
      <c r="N46" s="39">
        <f t="shared" si="5"/>
        <v>0</v>
      </c>
    </row>
    <row r="47" spans="1:14" ht="15">
      <c r="A47" s="9" t="s">
        <v>16</v>
      </c>
      <c r="B47" s="8" t="s">
        <v>29</v>
      </c>
      <c r="C47" s="10">
        <v>12</v>
      </c>
      <c r="D47" s="25"/>
      <c r="E47" s="24">
        <f t="shared" si="0"/>
        <v>0</v>
      </c>
      <c r="F47" s="4"/>
      <c r="G47" s="31">
        <f t="shared" si="1"/>
        <v>0</v>
      </c>
      <c r="H47" s="10">
        <v>4</v>
      </c>
      <c r="I47" s="25"/>
      <c r="J47" s="23">
        <f t="shared" si="2"/>
        <v>0</v>
      </c>
      <c r="K47" s="4"/>
      <c r="L47" s="31">
        <f t="shared" si="3"/>
        <v>0</v>
      </c>
      <c r="M47" s="38">
        <f t="shared" si="4"/>
        <v>0</v>
      </c>
      <c r="N47" s="39">
        <f t="shared" si="5"/>
        <v>0</v>
      </c>
    </row>
    <row r="48" spans="1:14" ht="15">
      <c r="A48" s="10" t="s">
        <v>23</v>
      </c>
      <c r="B48" s="8" t="s">
        <v>29</v>
      </c>
      <c r="C48" s="10">
        <v>69</v>
      </c>
      <c r="D48" s="25"/>
      <c r="E48" s="24">
        <f t="shared" si="0"/>
        <v>0</v>
      </c>
      <c r="F48" s="4"/>
      <c r="G48" s="31">
        <f t="shared" si="1"/>
        <v>0</v>
      </c>
      <c r="H48" s="10">
        <v>4</v>
      </c>
      <c r="I48" s="25"/>
      <c r="J48" s="23">
        <f t="shared" si="2"/>
        <v>0</v>
      </c>
      <c r="K48" s="4"/>
      <c r="L48" s="31">
        <f t="shared" si="3"/>
        <v>0</v>
      </c>
      <c r="M48" s="38">
        <f t="shared" si="4"/>
        <v>0</v>
      </c>
      <c r="N48" s="39">
        <f t="shared" si="5"/>
        <v>0</v>
      </c>
    </row>
    <row r="49" spans="1:14" ht="27" thickBot="1">
      <c r="A49" s="22" t="s">
        <v>24</v>
      </c>
      <c r="B49" s="8" t="s">
        <v>29</v>
      </c>
      <c r="C49" s="6">
        <v>27</v>
      </c>
      <c r="D49" s="26"/>
      <c r="E49" s="28">
        <f t="shared" si="0"/>
        <v>0</v>
      </c>
      <c r="F49" s="7"/>
      <c r="G49" s="32">
        <f t="shared" si="1"/>
        <v>0</v>
      </c>
      <c r="H49" s="6">
        <v>4</v>
      </c>
      <c r="I49" s="26"/>
      <c r="J49" s="23">
        <f t="shared" si="2"/>
        <v>0</v>
      </c>
      <c r="K49" s="7"/>
      <c r="L49" s="32">
        <f t="shared" si="3"/>
        <v>0</v>
      </c>
      <c r="M49" s="40">
        <f t="shared" si="4"/>
        <v>0</v>
      </c>
      <c r="N49" s="41">
        <f t="shared" si="5"/>
        <v>0</v>
      </c>
    </row>
    <row r="50" spans="1:14" ht="15.75" thickBot="1">
      <c r="A50" s="11" t="s">
        <v>25</v>
      </c>
      <c r="B50" s="13"/>
      <c r="C50" s="11"/>
      <c r="D50" s="27"/>
      <c r="E50" s="29">
        <f>SUM(E33:E49)</f>
        <v>0</v>
      </c>
      <c r="F50" s="12"/>
      <c r="G50" s="33">
        <f>SUM(G33:G49)</f>
        <v>0</v>
      </c>
      <c r="H50" s="11"/>
      <c r="I50" s="27"/>
      <c r="J50" s="34">
        <f>SUM(J33:J49)</f>
        <v>0</v>
      </c>
      <c r="K50" s="12"/>
      <c r="L50" s="35">
        <f>SUM(L33:L49)</f>
        <v>0</v>
      </c>
      <c r="M50" s="42">
        <f>SUM(M33:M49)</f>
        <v>0</v>
      </c>
      <c r="N50" s="43">
        <f>SUM(N33:N49)</f>
        <v>0</v>
      </c>
    </row>
    <row r="51" spans="1:14" ht="35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5.75" thickBo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32.25" customHeight="1">
      <c r="A53" s="56" t="s">
        <v>1</v>
      </c>
      <c r="B53" s="58" t="s">
        <v>2</v>
      </c>
      <c r="C53" s="82" t="s">
        <v>54</v>
      </c>
      <c r="D53" s="83"/>
      <c r="E53" s="83"/>
      <c r="F53" s="83"/>
      <c r="G53" s="84"/>
      <c r="H53" s="82" t="s">
        <v>55</v>
      </c>
      <c r="I53" s="83"/>
      <c r="J53" s="83"/>
      <c r="K53" s="83"/>
      <c r="L53" s="84"/>
      <c r="M53" s="16"/>
      <c r="N53" s="85" t="s">
        <v>52</v>
      </c>
    </row>
    <row r="54" spans="1:14" ht="52.5" thickBot="1">
      <c r="A54" s="57"/>
      <c r="B54" s="59"/>
      <c r="C54" s="19" t="s">
        <v>3</v>
      </c>
      <c r="D54" s="20" t="s">
        <v>4</v>
      </c>
      <c r="E54" s="49" t="s">
        <v>5</v>
      </c>
      <c r="F54" s="49" t="s">
        <v>6</v>
      </c>
      <c r="G54" s="50" t="s">
        <v>7</v>
      </c>
      <c r="H54" s="19" t="s">
        <v>3</v>
      </c>
      <c r="I54" s="20" t="s">
        <v>4</v>
      </c>
      <c r="J54" s="49" t="s">
        <v>5</v>
      </c>
      <c r="K54" s="49" t="s">
        <v>6</v>
      </c>
      <c r="L54" s="50" t="s">
        <v>7</v>
      </c>
      <c r="M54" s="17" t="s">
        <v>26</v>
      </c>
      <c r="N54" s="86"/>
    </row>
    <row r="55" spans="1:14" ht="26.25">
      <c r="A55" s="22" t="s">
        <v>57</v>
      </c>
      <c r="B55" s="8" t="s">
        <v>46</v>
      </c>
      <c r="C55" s="6">
        <v>2</v>
      </c>
      <c r="D55" s="26"/>
      <c r="E55" s="51">
        <f aca="true" t="shared" si="6" ref="E55:E58">C55*D55</f>
        <v>0</v>
      </c>
      <c r="F55" s="52">
        <v>21</v>
      </c>
      <c r="G55" s="53">
        <f aca="true" t="shared" si="7" ref="G55:G58">E55+(E55*F55)/100</f>
        <v>0</v>
      </c>
      <c r="H55" s="6">
        <v>15</v>
      </c>
      <c r="I55" s="26"/>
      <c r="J55" s="51">
        <f aca="true" t="shared" si="8" ref="J55:J58">H55*I55</f>
        <v>0</v>
      </c>
      <c r="K55" s="52">
        <v>21</v>
      </c>
      <c r="L55" s="53">
        <f aca="true" t="shared" si="9" ref="L55:L58">J55+(J55*K55)/100</f>
        <v>0</v>
      </c>
      <c r="M55" s="36">
        <f>E55+J55</f>
        <v>0</v>
      </c>
      <c r="N55" s="37">
        <f>G55+L55</f>
        <v>0</v>
      </c>
    </row>
    <row r="56" spans="1:14" ht="26.25">
      <c r="A56" s="22" t="s">
        <v>58</v>
      </c>
      <c r="B56" s="8" t="s">
        <v>46</v>
      </c>
      <c r="C56" s="6">
        <v>2</v>
      </c>
      <c r="D56" s="26"/>
      <c r="E56" s="51">
        <f t="shared" si="6"/>
        <v>0</v>
      </c>
      <c r="F56" s="52">
        <v>21</v>
      </c>
      <c r="G56" s="53">
        <f t="shared" si="7"/>
        <v>0</v>
      </c>
      <c r="H56" s="6">
        <v>10</v>
      </c>
      <c r="I56" s="26"/>
      <c r="J56" s="51">
        <f t="shared" si="8"/>
        <v>0</v>
      </c>
      <c r="K56" s="52">
        <v>21</v>
      </c>
      <c r="L56" s="53">
        <f t="shared" si="9"/>
        <v>0</v>
      </c>
      <c r="M56" s="38">
        <f aca="true" t="shared" si="10" ref="M56:M58">E56+J56</f>
        <v>0</v>
      </c>
      <c r="N56" s="39">
        <f aca="true" t="shared" si="11" ref="N56:N58">G56+L56</f>
        <v>0</v>
      </c>
    </row>
    <row r="57" spans="1:14" ht="15">
      <c r="A57" s="22" t="s">
        <v>23</v>
      </c>
      <c r="B57" s="8" t="s">
        <v>29</v>
      </c>
      <c r="C57" s="6">
        <v>2</v>
      </c>
      <c r="D57" s="26"/>
      <c r="E57" s="51">
        <f t="shared" si="6"/>
        <v>0</v>
      </c>
      <c r="F57" s="52">
        <v>21</v>
      </c>
      <c r="G57" s="53">
        <f t="shared" si="7"/>
        <v>0</v>
      </c>
      <c r="H57" s="6">
        <v>5</v>
      </c>
      <c r="I57" s="26"/>
      <c r="J57" s="51">
        <f t="shared" si="8"/>
        <v>0</v>
      </c>
      <c r="K57" s="52">
        <v>21</v>
      </c>
      <c r="L57" s="53">
        <f t="shared" si="9"/>
        <v>0</v>
      </c>
      <c r="M57" s="38">
        <f t="shared" si="10"/>
        <v>0</v>
      </c>
      <c r="N57" s="39">
        <f t="shared" si="11"/>
        <v>0</v>
      </c>
    </row>
    <row r="58" spans="1:14" ht="27" thickBot="1">
      <c r="A58" s="22" t="s">
        <v>24</v>
      </c>
      <c r="B58" s="8" t="s">
        <v>29</v>
      </c>
      <c r="C58" s="6">
        <v>2</v>
      </c>
      <c r="D58" s="26"/>
      <c r="E58" s="51">
        <f t="shared" si="6"/>
        <v>0</v>
      </c>
      <c r="F58" s="52">
        <v>21</v>
      </c>
      <c r="G58" s="53">
        <f t="shared" si="7"/>
        <v>0</v>
      </c>
      <c r="H58" s="6">
        <v>5</v>
      </c>
      <c r="I58" s="26"/>
      <c r="J58" s="51">
        <f t="shared" si="8"/>
        <v>0</v>
      </c>
      <c r="K58" s="52">
        <v>21</v>
      </c>
      <c r="L58" s="53">
        <f t="shared" si="9"/>
        <v>0</v>
      </c>
      <c r="M58" s="38">
        <f t="shared" si="10"/>
        <v>0</v>
      </c>
      <c r="N58" s="39">
        <f t="shared" si="11"/>
        <v>0</v>
      </c>
    </row>
    <row r="59" spans="1:16" ht="15.75" thickBot="1">
      <c r="A59" s="11" t="s">
        <v>25</v>
      </c>
      <c r="B59" s="13"/>
      <c r="C59" s="11"/>
      <c r="D59" s="27"/>
      <c r="E59" s="29">
        <f>SUM(E55:E58)</f>
        <v>0</v>
      </c>
      <c r="F59" s="54"/>
      <c r="G59" s="33">
        <f>SUM(G55:G58)</f>
        <v>0</v>
      </c>
      <c r="H59" s="11"/>
      <c r="I59" s="27"/>
      <c r="J59" s="34">
        <f>SUM(J55:J58)</f>
        <v>0</v>
      </c>
      <c r="K59" s="54"/>
      <c r="L59" s="35">
        <f>SUM(L55:L58)</f>
        <v>0</v>
      </c>
      <c r="M59" s="42">
        <f>SUM(M55:M58)</f>
        <v>0</v>
      </c>
      <c r="N59" s="43">
        <f>SUM(N55:N58)</f>
        <v>0</v>
      </c>
      <c r="P59" s="55">
        <f>N50+N59</f>
        <v>0</v>
      </c>
    </row>
    <row r="60" ht="15">
      <c r="P60" s="55">
        <f>M50+M59</f>
        <v>0</v>
      </c>
    </row>
    <row r="61" spans="1:14" ht="1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</row>
  </sheetData>
  <mergeCells count="46">
    <mergeCell ref="A11:B11"/>
    <mergeCell ref="A1:N1"/>
    <mergeCell ref="A3:N3"/>
    <mergeCell ref="A4:N4"/>
    <mergeCell ref="A6:N6"/>
    <mergeCell ref="B7:N7"/>
    <mergeCell ref="B8:N8"/>
    <mergeCell ref="B9:N9"/>
    <mergeCell ref="B12:N12"/>
    <mergeCell ref="B13:N13"/>
    <mergeCell ref="B14:N14"/>
    <mergeCell ref="B15:N15"/>
    <mergeCell ref="B16:N16"/>
    <mergeCell ref="A27:N27"/>
    <mergeCell ref="A30:N30"/>
    <mergeCell ref="A24:B24"/>
    <mergeCell ref="C19:E19"/>
    <mergeCell ref="C20:E20"/>
    <mergeCell ref="A28:N28"/>
    <mergeCell ref="A29:N29"/>
    <mergeCell ref="F20:I20"/>
    <mergeCell ref="F21:I21"/>
    <mergeCell ref="F23:I23"/>
    <mergeCell ref="H53:L53"/>
    <mergeCell ref="N53:N54"/>
    <mergeCell ref="B53:B54"/>
    <mergeCell ref="C53:G53"/>
    <mergeCell ref="C31:G31"/>
    <mergeCell ref="H31:L31"/>
    <mergeCell ref="N31:N32"/>
    <mergeCell ref="A31:A32"/>
    <mergeCell ref="B31:B32"/>
    <mergeCell ref="A53:A54"/>
    <mergeCell ref="A61:N61"/>
    <mergeCell ref="F19:I19"/>
    <mergeCell ref="C24:E24"/>
    <mergeCell ref="F24:I24"/>
    <mergeCell ref="A19:B19"/>
    <mergeCell ref="A20:B20"/>
    <mergeCell ref="A21:B21"/>
    <mergeCell ref="A23:B23"/>
    <mergeCell ref="A22:B22"/>
    <mergeCell ref="C22:E22"/>
    <mergeCell ref="F22:I22"/>
    <mergeCell ref="C21:E21"/>
    <mergeCell ref="C23:E23"/>
  </mergeCells>
  <printOptions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2023-11-30T09:29:29Z</dcterms:created>
  <dcterms:modified xsi:type="dcterms:W3CDTF">2023-11-30T09:29:34Z</dcterms:modified>
  <cp:category/>
  <cp:version/>
  <cp:contentType/>
  <cp:contentStatus/>
</cp:coreProperties>
</file>