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egerovai\Desktop\ZELEŇ\Poptávkové řízení\2025\Revitalizace zeleně v parčíku U Pramenu v Lounech\2. čtení\"/>
    </mc:Choice>
  </mc:AlternateContent>
  <bookViews>
    <workbookView xWindow="0" yWindow="0" windowWidth="15330" windowHeight="249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O23" i="1"/>
  <c r="O22" i="1"/>
  <c r="O21" i="1"/>
  <c r="O18" i="1"/>
  <c r="O17" i="1"/>
  <c r="O15" i="1"/>
  <c r="O14" i="1"/>
  <c r="O13" i="1"/>
  <c r="O12" i="1"/>
  <c r="O11" i="1"/>
  <c r="M24" i="1"/>
  <c r="M23" i="1"/>
  <c r="M22" i="1"/>
  <c r="M21" i="1"/>
  <c r="M18" i="1"/>
  <c r="M17" i="1"/>
  <c r="M15" i="1"/>
  <c r="M14" i="1"/>
  <c r="M13" i="1"/>
  <c r="M12" i="1"/>
  <c r="M11" i="1"/>
  <c r="K24" i="1"/>
  <c r="K23" i="1"/>
  <c r="K22" i="1"/>
  <c r="K21" i="1"/>
  <c r="K18" i="1"/>
  <c r="K17" i="1"/>
  <c r="K15" i="1"/>
  <c r="K14" i="1"/>
  <c r="K13" i="1"/>
  <c r="K12" i="1"/>
  <c r="K11" i="1"/>
  <c r="I24" i="1"/>
  <c r="I23" i="1"/>
  <c r="I22" i="1"/>
  <c r="I20" i="1"/>
  <c r="I18" i="1"/>
  <c r="I17" i="1"/>
  <c r="I15" i="1"/>
  <c r="I14" i="1"/>
  <c r="I13" i="1"/>
  <c r="I12" i="1"/>
  <c r="I11" i="1"/>
  <c r="G24" i="1"/>
  <c r="G23" i="1"/>
  <c r="G22" i="1"/>
  <c r="G20" i="1"/>
  <c r="G18" i="1"/>
  <c r="G17" i="1"/>
  <c r="G15" i="1"/>
  <c r="G14" i="1"/>
  <c r="G13" i="1"/>
  <c r="G12" i="1"/>
  <c r="G11" i="1"/>
  <c r="G9" i="1"/>
  <c r="O25" i="1" l="1"/>
  <c r="O26" i="1" s="1"/>
  <c r="O27" i="1" s="1"/>
  <c r="M25" i="1"/>
  <c r="M26" i="1" s="1"/>
  <c r="M27" i="1" s="1"/>
  <c r="P18" i="1"/>
  <c r="P17" i="1"/>
  <c r="P21" i="1"/>
  <c r="P11" i="1"/>
  <c r="P9" i="1"/>
  <c r="P12" i="1" l="1"/>
  <c r="P13" i="1"/>
  <c r="P24" i="1"/>
  <c r="P23" i="1"/>
  <c r="P22" i="1"/>
  <c r="P15" i="1"/>
  <c r="P14" i="1"/>
  <c r="I25" i="1"/>
  <c r="K25" i="1"/>
  <c r="G25" i="1"/>
  <c r="P20" i="1" l="1"/>
  <c r="P25" i="1"/>
  <c r="G26" i="1"/>
  <c r="G27" i="1" s="1"/>
  <c r="I26" i="1"/>
  <c r="I27" i="1" s="1"/>
  <c r="K26" i="1"/>
  <c r="K27" i="1" s="1"/>
  <c r="P26" i="1" l="1"/>
  <c r="P27" i="1" s="1"/>
</calcChain>
</file>

<file path=xl/sharedStrings.xml><?xml version="1.0" encoding="utf-8"?>
<sst xmlns="http://schemas.openxmlformats.org/spreadsheetml/2006/main" count="71" uniqueCount="48">
  <si>
    <t>m.j.</t>
  </si>
  <si>
    <t>množs.</t>
  </si>
  <si>
    <t>ks</t>
  </si>
  <si>
    <t>2.</t>
  </si>
  <si>
    <t>popis položky - následná péče</t>
  </si>
  <si>
    <t>poř.č.</t>
  </si>
  <si>
    <t xml:space="preserve">1. </t>
  </si>
  <si>
    <t>Dodávka zavlažovacích vaků při zahájení</t>
  </si>
  <si>
    <t>cena za 1. rok v Kč bez DPH</t>
  </si>
  <si>
    <t>cena za 2. rok v Kč bez DPH</t>
  </si>
  <si>
    <t>cena za 3. rok v Kč bez DPH</t>
  </si>
  <si>
    <t>x</t>
  </si>
  <si>
    <t>3.</t>
  </si>
  <si>
    <t>4.</t>
  </si>
  <si>
    <t>5.</t>
  </si>
  <si>
    <t>m2</t>
  </si>
  <si>
    <t>6.</t>
  </si>
  <si>
    <t>7.</t>
  </si>
  <si>
    <t>Odstranění odumřelé biomasy a vyhrabání listí 1 x ročně v předjaří</t>
  </si>
  <si>
    <t>8.</t>
  </si>
  <si>
    <t>Instalace vaků na jaře (březen), odinstalace vaků na podzim (listopad) a jejich uskladnění přes zimu</t>
  </si>
  <si>
    <t>Doplnění mulče na původní tloušťku vrstvy, dle potřeby 1 x za vegetaci</t>
  </si>
  <si>
    <t>Odplevelení stromových mís 2 x za vegetaci (květen, srpen)</t>
  </si>
  <si>
    <t>Kontrola a oprava ochrany kmene a kotvení 1 x za vegetaci</t>
  </si>
  <si>
    <t xml:space="preserve">Péče o stromy   </t>
  </si>
  <si>
    <t xml:space="preserve">Zálivka vč.dopravy vody 20x ročně/strom, v dávce min. 60 l/strom </t>
  </si>
  <si>
    <t>9.</t>
  </si>
  <si>
    <t>10.</t>
  </si>
  <si>
    <t xml:space="preserve">Vyplevelení záhonu 4 x za vegetaci (duben, květen, červenec, září) včetně redukce semenáčů trvalek </t>
  </si>
  <si>
    <t>Ochrana proti poškození mrazem a sněhem v přápadě extrémních výkyvů teplot</t>
  </si>
  <si>
    <t>21 % DPH</t>
  </si>
  <si>
    <t>Celkem s DPH</t>
  </si>
  <si>
    <t>Celkem</t>
  </si>
  <si>
    <t>11.</t>
  </si>
  <si>
    <t>cena za m.j.</t>
  </si>
  <si>
    <t>Péče o trvalkové záhony</t>
  </si>
  <si>
    <t>Péče o keřové porosty, soliterní keře a popínavky</t>
  </si>
  <si>
    <t xml:space="preserve">Zálivka vč.dopravy vody 20x ročně/ks, v dávce min. 30 l/ks </t>
  </si>
  <si>
    <t xml:space="preserve">Vyplevelení záhonů 4 x za vegetaci (duben, květen, červenec, září) </t>
  </si>
  <si>
    <t>12.</t>
  </si>
  <si>
    <t>13.</t>
  </si>
  <si>
    <t>cena za 4. rok v Kč bez DPH</t>
  </si>
  <si>
    <t>cena za 5. rok v Kč bez DPH</t>
  </si>
  <si>
    <t>celková cena za 5 let v Kč bez DPH</t>
  </si>
  <si>
    <t>Položkový rozpočet - následná péče (2. etapa)</t>
  </si>
  <si>
    <t>Zálivka v 1. a 2. roce vč. dopravy vody 10 x ročně, v dávce 10 l/m2</t>
  </si>
  <si>
    <t>Zálivka v 3. - 5. roce vč. dopravy vody 5 x ročně, v dávce 10 l/m2</t>
  </si>
  <si>
    <t>počet činností/rok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</si>
</sst>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_K_č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/>
    <xf numFmtId="0" fontId="1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/>
    </xf>
    <xf numFmtId="0" fontId="8" fillId="0" borderId="0" xfId="0" applyFont="1" applyBorder="1"/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4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4" fontId="1" fillId="3" borderId="9" xfId="0" applyNumberFormat="1" applyFont="1" applyFill="1" applyBorder="1" applyAlignment="1">
      <alignment horizontal="right" vertical="center" wrapText="1"/>
    </xf>
    <xf numFmtId="164" fontId="9" fillId="3" borderId="2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right" vertical="center" wrapText="1"/>
    </xf>
    <xf numFmtId="4" fontId="1" fillId="3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/>
    </xf>
    <xf numFmtId="4" fontId="1" fillId="3" borderId="0" xfId="0" applyNumberFormat="1" applyFont="1" applyFill="1" applyBorder="1" applyAlignment="1">
      <alignment horizontal="right" vertical="center"/>
    </xf>
    <xf numFmtId="164" fontId="7" fillId="2" borderId="7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horizontal="right" vertical="center"/>
    </xf>
    <xf numFmtId="164" fontId="7" fillId="2" borderId="9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topLeftCell="A5" workbookViewId="0">
      <selection activeCell="O25" sqref="O25"/>
    </sheetView>
  </sheetViews>
  <sheetFormatPr defaultRowHeight="15" x14ac:dyDescent="0.25"/>
  <cols>
    <col min="1" max="1" width="6.42578125" customWidth="1"/>
    <col min="2" max="2" width="48.28515625" customWidth="1"/>
    <col min="3" max="5" width="7.85546875" customWidth="1"/>
    <col min="6" max="6" width="13.7109375" customWidth="1"/>
    <col min="7" max="7" width="16.7109375" customWidth="1"/>
    <col min="8" max="8" width="13.7109375" customWidth="1"/>
    <col min="9" max="9" width="16.7109375" customWidth="1"/>
    <col min="10" max="10" width="13.7109375" customWidth="1"/>
    <col min="11" max="15" width="16.7109375" customWidth="1"/>
    <col min="16" max="16" width="21.140625" customWidth="1"/>
    <col min="17" max="17" width="10.42578125" bestFit="1" customWidth="1"/>
  </cols>
  <sheetData>
    <row r="1" spans="1:19" x14ac:dyDescent="0.25">
      <c r="P1" s="2"/>
    </row>
    <row r="5" spans="1:19" ht="36" customHeight="1" x14ac:dyDescent="0.25">
      <c r="A5" s="69" t="s">
        <v>44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21" customHeight="1" x14ac:dyDescent="0.25">
      <c r="A6" s="5"/>
      <c r="B6" s="3"/>
      <c r="C6" s="3"/>
      <c r="D6" s="3"/>
      <c r="E6" s="3"/>
      <c r="F6" s="3"/>
      <c r="G6" s="6"/>
      <c r="H6" s="6"/>
      <c r="I6" s="6"/>
      <c r="J6" s="6"/>
      <c r="K6" s="6"/>
      <c r="L6" s="6"/>
      <c r="M6" s="6"/>
      <c r="N6" s="6"/>
      <c r="O6" s="6"/>
      <c r="P6" s="7"/>
      <c r="Q6" s="1"/>
      <c r="R6" s="1"/>
      <c r="S6" s="1"/>
    </row>
    <row r="7" spans="1:19" ht="17.25" customHeight="1" x14ac:dyDescent="0.25">
      <c r="A7" s="5"/>
      <c r="B7" s="8"/>
      <c r="C7" s="8"/>
      <c r="D7" s="8"/>
      <c r="E7" s="8"/>
      <c r="F7" s="8"/>
      <c r="G7" s="9"/>
      <c r="H7" s="9"/>
      <c r="I7" s="9"/>
      <c r="J7" s="9"/>
      <c r="K7" s="9"/>
      <c r="L7" s="9"/>
      <c r="M7" s="9"/>
      <c r="N7" s="9"/>
      <c r="O7" s="9"/>
      <c r="P7" s="9"/>
      <c r="Q7" s="1"/>
      <c r="R7" s="1"/>
      <c r="S7" s="1"/>
    </row>
    <row r="8" spans="1:19" ht="36" x14ac:dyDescent="0.25">
      <c r="A8" s="12" t="s">
        <v>5</v>
      </c>
      <c r="B8" s="13" t="s">
        <v>4</v>
      </c>
      <c r="C8" s="13" t="s">
        <v>0</v>
      </c>
      <c r="D8" s="13" t="s">
        <v>1</v>
      </c>
      <c r="E8" s="66" t="s">
        <v>47</v>
      </c>
      <c r="F8" s="13" t="s">
        <v>34</v>
      </c>
      <c r="G8" s="36" t="s">
        <v>8</v>
      </c>
      <c r="H8" s="13" t="s">
        <v>34</v>
      </c>
      <c r="I8" s="36" t="s">
        <v>9</v>
      </c>
      <c r="J8" s="13" t="s">
        <v>34</v>
      </c>
      <c r="K8" s="36" t="s">
        <v>10</v>
      </c>
      <c r="L8" s="13" t="s">
        <v>34</v>
      </c>
      <c r="M8" s="36" t="s">
        <v>41</v>
      </c>
      <c r="N8" s="13" t="s">
        <v>34</v>
      </c>
      <c r="O8" s="36" t="s">
        <v>42</v>
      </c>
      <c r="P8" s="33" t="s">
        <v>43</v>
      </c>
    </row>
    <row r="9" spans="1:19" ht="19.5" customHeight="1" x14ac:dyDescent="0.25">
      <c r="A9" s="14" t="s">
        <v>6</v>
      </c>
      <c r="B9" s="15" t="s">
        <v>7</v>
      </c>
      <c r="C9" s="16" t="s">
        <v>2</v>
      </c>
      <c r="D9" s="16">
        <v>37</v>
      </c>
      <c r="E9" s="16">
        <v>1</v>
      </c>
      <c r="F9" s="46"/>
      <c r="G9" s="37">
        <f>SUM(D9*E9*F9)</f>
        <v>0</v>
      </c>
      <c r="H9" s="17"/>
      <c r="I9" s="42" t="s">
        <v>11</v>
      </c>
      <c r="J9" s="17"/>
      <c r="K9" s="42" t="s">
        <v>11</v>
      </c>
      <c r="L9" s="55"/>
      <c r="M9" s="42" t="s">
        <v>11</v>
      </c>
      <c r="N9" s="55"/>
      <c r="O9" s="42" t="s">
        <v>11</v>
      </c>
      <c r="P9" s="45">
        <f>SUM(G9)</f>
        <v>0</v>
      </c>
    </row>
    <row r="10" spans="1:19" ht="12" customHeight="1" x14ac:dyDescent="0.25">
      <c r="A10" s="24"/>
      <c r="B10" s="23" t="s">
        <v>24</v>
      </c>
      <c r="C10" s="21"/>
      <c r="D10" s="21"/>
      <c r="E10" s="21"/>
      <c r="F10" s="47"/>
      <c r="G10" s="31"/>
      <c r="H10" s="31"/>
      <c r="I10" s="49"/>
      <c r="J10" s="49"/>
      <c r="K10" s="49"/>
      <c r="L10" s="49"/>
      <c r="M10" s="49"/>
      <c r="N10" s="49"/>
      <c r="O10" s="49"/>
      <c r="P10" s="50"/>
    </row>
    <row r="11" spans="1:19" ht="27.75" customHeight="1" x14ac:dyDescent="0.25">
      <c r="A11" s="16" t="s">
        <v>3</v>
      </c>
      <c r="B11" s="18" t="s">
        <v>25</v>
      </c>
      <c r="C11" s="16" t="s">
        <v>2</v>
      </c>
      <c r="D11" s="16">
        <v>37</v>
      </c>
      <c r="E11" s="16">
        <v>20</v>
      </c>
      <c r="F11" s="46"/>
      <c r="G11" s="37">
        <f t="shared" ref="G11:G15" si="0">SUM(D11*E11*F11)</f>
        <v>0</v>
      </c>
      <c r="H11" s="46"/>
      <c r="I11" s="43">
        <f>SUM(D11*E11*H11)</f>
        <v>0</v>
      </c>
      <c r="J11" s="46"/>
      <c r="K11" s="43">
        <f>SUM(D11*E11*J11)</f>
        <v>0</v>
      </c>
      <c r="L11" s="46"/>
      <c r="M11" s="43">
        <f>SUM(D11*E11*L11)</f>
        <v>0</v>
      </c>
      <c r="N11" s="46"/>
      <c r="O11" s="43">
        <f>SUM(D11*E11*N11)</f>
        <v>0</v>
      </c>
      <c r="P11" s="45">
        <f>SUM(G11+I11+K11+M11+O11)</f>
        <v>0</v>
      </c>
    </row>
    <row r="12" spans="1:19" ht="36.950000000000003" customHeight="1" x14ac:dyDescent="0.25">
      <c r="A12" s="16" t="s">
        <v>12</v>
      </c>
      <c r="B12" s="18" t="s">
        <v>20</v>
      </c>
      <c r="C12" s="16" t="s">
        <v>2</v>
      </c>
      <c r="D12" s="16">
        <v>37</v>
      </c>
      <c r="E12" s="16">
        <v>2</v>
      </c>
      <c r="F12" s="46"/>
      <c r="G12" s="37">
        <f t="shared" si="0"/>
        <v>0</v>
      </c>
      <c r="H12" s="46"/>
      <c r="I12" s="43">
        <f t="shared" ref="I12:I15" si="1">SUM(D12*E12*H12)</f>
        <v>0</v>
      </c>
      <c r="J12" s="46"/>
      <c r="K12" s="43">
        <f t="shared" ref="K12:K15" si="2">SUM(D12*E12*J12)</f>
        <v>0</v>
      </c>
      <c r="L12" s="46"/>
      <c r="M12" s="43">
        <f t="shared" ref="M12:M15" si="3">SUM(D12*E12*L12)</f>
        <v>0</v>
      </c>
      <c r="N12" s="46"/>
      <c r="O12" s="43">
        <f t="shared" ref="O12:O15" si="4">SUM(D12*E12*N12)</f>
        <v>0</v>
      </c>
      <c r="P12" s="45">
        <f t="shared" ref="P12:P15" si="5">SUM(G12+I12+K12+M12+O12)</f>
        <v>0</v>
      </c>
    </row>
    <row r="13" spans="1:19" ht="26.1" customHeight="1" x14ac:dyDescent="0.25">
      <c r="A13" s="16" t="s">
        <v>13</v>
      </c>
      <c r="B13" s="18" t="s">
        <v>23</v>
      </c>
      <c r="C13" s="16" t="s">
        <v>2</v>
      </c>
      <c r="D13" s="16">
        <v>37</v>
      </c>
      <c r="E13" s="16">
        <v>1</v>
      </c>
      <c r="F13" s="46"/>
      <c r="G13" s="37">
        <f t="shared" si="0"/>
        <v>0</v>
      </c>
      <c r="H13" s="46"/>
      <c r="I13" s="43">
        <f t="shared" si="1"/>
        <v>0</v>
      </c>
      <c r="J13" s="46"/>
      <c r="K13" s="43">
        <f t="shared" si="2"/>
        <v>0</v>
      </c>
      <c r="L13" s="46"/>
      <c r="M13" s="43">
        <f t="shared" si="3"/>
        <v>0</v>
      </c>
      <c r="N13" s="46"/>
      <c r="O13" s="43">
        <f t="shared" si="4"/>
        <v>0</v>
      </c>
      <c r="P13" s="45">
        <f t="shared" si="5"/>
        <v>0</v>
      </c>
    </row>
    <row r="14" spans="1:19" ht="26.1" customHeight="1" x14ac:dyDescent="0.25">
      <c r="A14" s="16" t="s">
        <v>14</v>
      </c>
      <c r="B14" s="18" t="s">
        <v>22</v>
      </c>
      <c r="C14" s="16" t="s">
        <v>2</v>
      </c>
      <c r="D14" s="16">
        <v>37</v>
      </c>
      <c r="E14" s="16">
        <v>2</v>
      </c>
      <c r="F14" s="46"/>
      <c r="G14" s="37">
        <f t="shared" si="0"/>
        <v>0</v>
      </c>
      <c r="H14" s="46"/>
      <c r="I14" s="43">
        <f t="shared" si="1"/>
        <v>0</v>
      </c>
      <c r="J14" s="46"/>
      <c r="K14" s="43">
        <f t="shared" si="2"/>
        <v>0</v>
      </c>
      <c r="L14" s="46"/>
      <c r="M14" s="43">
        <f t="shared" si="3"/>
        <v>0</v>
      </c>
      <c r="N14" s="46"/>
      <c r="O14" s="43">
        <f t="shared" si="4"/>
        <v>0</v>
      </c>
      <c r="P14" s="45">
        <f t="shared" si="5"/>
        <v>0</v>
      </c>
    </row>
    <row r="15" spans="1:19" ht="26.1" customHeight="1" x14ac:dyDescent="0.25">
      <c r="A15" s="16" t="s">
        <v>16</v>
      </c>
      <c r="B15" s="18" t="s">
        <v>21</v>
      </c>
      <c r="C15" s="16" t="s">
        <v>2</v>
      </c>
      <c r="D15" s="16">
        <v>37</v>
      </c>
      <c r="E15" s="16">
        <v>1</v>
      </c>
      <c r="F15" s="46"/>
      <c r="G15" s="37">
        <f t="shared" si="0"/>
        <v>0</v>
      </c>
      <c r="H15" s="46"/>
      <c r="I15" s="43">
        <f t="shared" si="1"/>
        <v>0</v>
      </c>
      <c r="J15" s="46"/>
      <c r="K15" s="43">
        <f t="shared" si="2"/>
        <v>0</v>
      </c>
      <c r="L15" s="46"/>
      <c r="M15" s="43">
        <f t="shared" si="3"/>
        <v>0</v>
      </c>
      <c r="N15" s="46"/>
      <c r="O15" s="43">
        <f t="shared" si="4"/>
        <v>0</v>
      </c>
      <c r="P15" s="45">
        <f t="shared" si="5"/>
        <v>0</v>
      </c>
    </row>
    <row r="16" spans="1:19" ht="12" customHeight="1" x14ac:dyDescent="0.25">
      <c r="A16" s="25"/>
      <c r="B16" s="22" t="s">
        <v>36</v>
      </c>
      <c r="C16" s="21"/>
      <c r="D16" s="21"/>
      <c r="E16" s="21"/>
      <c r="F16" s="47"/>
      <c r="G16" s="51"/>
      <c r="H16" s="52"/>
      <c r="I16" s="53"/>
      <c r="J16" s="52"/>
      <c r="K16" s="53"/>
      <c r="L16" s="32"/>
      <c r="M16" s="53"/>
      <c r="N16" s="32"/>
      <c r="O16" s="53"/>
      <c r="P16" s="54"/>
    </row>
    <row r="17" spans="1:17" ht="26.1" customHeight="1" x14ac:dyDescent="0.25">
      <c r="A17" s="16" t="s">
        <v>17</v>
      </c>
      <c r="B17" s="18" t="s">
        <v>37</v>
      </c>
      <c r="C17" s="16" t="s">
        <v>2</v>
      </c>
      <c r="D17" s="16">
        <v>436</v>
      </c>
      <c r="E17" s="16">
        <v>20</v>
      </c>
      <c r="F17" s="46"/>
      <c r="G17" s="37">
        <f t="shared" ref="G17:G18" si="6">SUM(D17*E17*F17)</f>
        <v>0</v>
      </c>
      <c r="H17" s="19"/>
      <c r="I17" s="43">
        <f t="shared" ref="I17:I18" si="7">SUM(D17*E17*H17)</f>
        <v>0</v>
      </c>
      <c r="J17" s="19"/>
      <c r="K17" s="43">
        <f t="shared" ref="K17:K18" si="8">SUM(D17*E17*J17)</f>
        <v>0</v>
      </c>
      <c r="L17" s="56"/>
      <c r="M17" s="43">
        <f t="shared" ref="M17:M18" si="9">SUM(D17*E17*L17)</f>
        <v>0</v>
      </c>
      <c r="N17" s="56"/>
      <c r="O17" s="43">
        <f t="shared" ref="O17:O18" si="10">SUM(D17*E17*N17)</f>
        <v>0</v>
      </c>
      <c r="P17" s="45">
        <f t="shared" ref="P17:P18" si="11">SUM(G17+I17+K17+M17+O17)</f>
        <v>0</v>
      </c>
    </row>
    <row r="18" spans="1:17" ht="26.1" customHeight="1" x14ac:dyDescent="0.25">
      <c r="A18" s="16" t="s">
        <v>19</v>
      </c>
      <c r="B18" s="18" t="s">
        <v>38</v>
      </c>
      <c r="C18" s="16" t="s">
        <v>2</v>
      </c>
      <c r="D18" s="16">
        <v>436</v>
      </c>
      <c r="E18" s="16">
        <v>4</v>
      </c>
      <c r="F18" s="46"/>
      <c r="G18" s="37">
        <f t="shared" si="6"/>
        <v>0</v>
      </c>
      <c r="H18" s="19"/>
      <c r="I18" s="43">
        <f t="shared" si="7"/>
        <v>0</v>
      </c>
      <c r="J18" s="19"/>
      <c r="K18" s="43">
        <f t="shared" si="8"/>
        <v>0</v>
      </c>
      <c r="L18" s="56"/>
      <c r="M18" s="43">
        <f t="shared" si="9"/>
        <v>0</v>
      </c>
      <c r="N18" s="56"/>
      <c r="O18" s="43">
        <f t="shared" si="10"/>
        <v>0</v>
      </c>
      <c r="P18" s="45">
        <f t="shared" si="11"/>
        <v>0</v>
      </c>
    </row>
    <row r="19" spans="1:17" ht="12" customHeight="1" x14ac:dyDescent="0.25">
      <c r="A19" s="25"/>
      <c r="B19" s="22" t="s">
        <v>35</v>
      </c>
      <c r="C19" s="21"/>
      <c r="D19" s="21"/>
      <c r="E19" s="21"/>
      <c r="F19" s="47"/>
      <c r="G19" s="32"/>
      <c r="H19" s="32"/>
      <c r="I19" s="32"/>
      <c r="J19" s="32"/>
      <c r="K19" s="32"/>
      <c r="L19" s="32"/>
      <c r="M19" s="32"/>
      <c r="N19" s="32"/>
      <c r="O19" s="32"/>
      <c r="P19" s="50"/>
    </row>
    <row r="20" spans="1:17" ht="26.1" customHeight="1" x14ac:dyDescent="0.25">
      <c r="A20" s="16" t="s">
        <v>26</v>
      </c>
      <c r="B20" s="68" t="s">
        <v>45</v>
      </c>
      <c r="C20" s="16" t="s">
        <v>15</v>
      </c>
      <c r="D20" s="16">
        <v>225.3</v>
      </c>
      <c r="E20" s="16">
        <v>10</v>
      </c>
      <c r="F20" s="46"/>
      <c r="G20" s="37">
        <f>SUM(D20*E20*F20)</f>
        <v>0</v>
      </c>
      <c r="H20" s="46"/>
      <c r="I20" s="43">
        <f>SUM(D20*E20*H20)</f>
        <v>0</v>
      </c>
      <c r="J20" s="19"/>
      <c r="K20" s="38" t="s">
        <v>11</v>
      </c>
      <c r="L20" s="56"/>
      <c r="M20" s="38" t="s">
        <v>11</v>
      </c>
      <c r="N20" s="57"/>
      <c r="O20" s="38" t="s">
        <v>11</v>
      </c>
      <c r="P20" s="45">
        <f>SUM(G20+I20)</f>
        <v>0</v>
      </c>
    </row>
    <row r="21" spans="1:17" ht="26.1" customHeight="1" x14ac:dyDescent="0.25">
      <c r="A21" s="16" t="s">
        <v>27</v>
      </c>
      <c r="B21" s="68" t="s">
        <v>46</v>
      </c>
      <c r="C21" s="16" t="s">
        <v>15</v>
      </c>
      <c r="D21" s="16">
        <v>225.3</v>
      </c>
      <c r="E21" s="16">
        <v>5</v>
      </c>
      <c r="F21" s="46"/>
      <c r="G21" s="38" t="s">
        <v>11</v>
      </c>
      <c r="H21" s="19"/>
      <c r="I21" s="38" t="s">
        <v>11</v>
      </c>
      <c r="J21" s="19"/>
      <c r="K21" s="43">
        <f t="shared" ref="K21:K24" si="12">SUM(D21*E21*J21)</f>
        <v>0</v>
      </c>
      <c r="L21" s="56"/>
      <c r="M21" s="43">
        <f t="shared" ref="M21:M24" si="13">SUM(D21*E21*L21)</f>
        <v>0</v>
      </c>
      <c r="N21" s="56"/>
      <c r="O21" s="43">
        <f t="shared" ref="O21:O24" si="14">SUM(D21*E21*N21)</f>
        <v>0</v>
      </c>
      <c r="P21" s="45">
        <f>SUM(K21+M21+O21)</f>
        <v>0</v>
      </c>
    </row>
    <row r="22" spans="1:17" ht="37.5" customHeight="1" x14ac:dyDescent="0.25">
      <c r="A22" s="16" t="s">
        <v>33</v>
      </c>
      <c r="B22" s="18" t="s">
        <v>28</v>
      </c>
      <c r="C22" s="16" t="s">
        <v>15</v>
      </c>
      <c r="D22" s="16">
        <v>225.3</v>
      </c>
      <c r="E22" s="16">
        <v>4</v>
      </c>
      <c r="F22" s="46"/>
      <c r="G22" s="37">
        <f t="shared" ref="G22:G24" si="15">SUM(D22*E22*F22)</f>
        <v>0</v>
      </c>
      <c r="H22" s="19"/>
      <c r="I22" s="43">
        <f t="shared" ref="I22:I24" si="16">SUM(D22*E22*H22)</f>
        <v>0</v>
      </c>
      <c r="J22" s="19"/>
      <c r="K22" s="43">
        <f t="shared" si="12"/>
        <v>0</v>
      </c>
      <c r="L22" s="56"/>
      <c r="M22" s="43">
        <f t="shared" si="13"/>
        <v>0</v>
      </c>
      <c r="N22" s="56"/>
      <c r="O22" s="43">
        <f t="shared" si="14"/>
        <v>0</v>
      </c>
      <c r="P22" s="45">
        <f t="shared" ref="P22:P24" si="17">SUM(G22+I22+K22+M22+O22)</f>
        <v>0</v>
      </c>
    </row>
    <row r="23" spans="1:17" ht="26.1" customHeight="1" x14ac:dyDescent="0.25">
      <c r="A23" s="16" t="s">
        <v>39</v>
      </c>
      <c r="B23" s="18" t="s">
        <v>18</v>
      </c>
      <c r="C23" s="16" t="s">
        <v>15</v>
      </c>
      <c r="D23" s="16">
        <v>225.3</v>
      </c>
      <c r="E23" s="16">
        <v>1</v>
      </c>
      <c r="F23" s="46"/>
      <c r="G23" s="37">
        <f t="shared" si="15"/>
        <v>0</v>
      </c>
      <c r="H23" s="19"/>
      <c r="I23" s="43">
        <f t="shared" si="16"/>
        <v>0</v>
      </c>
      <c r="J23" s="19"/>
      <c r="K23" s="43">
        <f t="shared" si="12"/>
        <v>0</v>
      </c>
      <c r="L23" s="56"/>
      <c r="M23" s="43">
        <f t="shared" si="13"/>
        <v>0</v>
      </c>
      <c r="N23" s="56"/>
      <c r="O23" s="43">
        <f t="shared" si="14"/>
        <v>0</v>
      </c>
      <c r="P23" s="45">
        <f t="shared" si="17"/>
        <v>0</v>
      </c>
    </row>
    <row r="24" spans="1:17" ht="26.1" customHeight="1" thickBot="1" x14ac:dyDescent="0.3">
      <c r="A24" s="16" t="s">
        <v>40</v>
      </c>
      <c r="B24" s="18" t="s">
        <v>29</v>
      </c>
      <c r="C24" s="16" t="s">
        <v>15</v>
      </c>
      <c r="D24" s="16">
        <v>225.3</v>
      </c>
      <c r="E24" s="67">
        <v>1</v>
      </c>
      <c r="F24" s="48"/>
      <c r="G24" s="39">
        <f t="shared" si="15"/>
        <v>0</v>
      </c>
      <c r="H24" s="29"/>
      <c r="I24" s="44">
        <f t="shared" si="16"/>
        <v>0</v>
      </c>
      <c r="J24" s="29"/>
      <c r="K24" s="44">
        <f t="shared" si="12"/>
        <v>0</v>
      </c>
      <c r="L24" s="60"/>
      <c r="M24" s="44">
        <f t="shared" si="13"/>
        <v>0</v>
      </c>
      <c r="N24" s="60"/>
      <c r="O24" s="44">
        <f t="shared" si="14"/>
        <v>0</v>
      </c>
      <c r="P24" s="61">
        <f t="shared" si="17"/>
        <v>0</v>
      </c>
    </row>
    <row r="25" spans="1:17" ht="24.95" customHeight="1" thickTop="1" x14ac:dyDescent="0.25">
      <c r="A25" s="70" t="s">
        <v>32</v>
      </c>
      <c r="B25" s="71"/>
      <c r="C25" s="71"/>
      <c r="D25" s="72"/>
      <c r="E25" s="30"/>
      <c r="F25" s="30"/>
      <c r="G25" s="40">
        <f>SUM(G9:G24)</f>
        <v>0</v>
      </c>
      <c r="H25" s="26"/>
      <c r="I25" s="40">
        <f>SUM(I9:I24)</f>
        <v>0</v>
      </c>
      <c r="J25" s="26"/>
      <c r="K25" s="40">
        <f>SUM(K9:K24)</f>
        <v>0</v>
      </c>
      <c r="L25" s="58"/>
      <c r="M25" s="40">
        <f>SUM(M11:M24)</f>
        <v>0</v>
      </c>
      <c r="N25" s="58"/>
      <c r="O25" s="40">
        <f>SUM(O11:O24)</f>
        <v>0</v>
      </c>
      <c r="P25" s="34">
        <f>SUM(O25+M25+K25+I25+G25)</f>
        <v>0</v>
      </c>
      <c r="Q25" s="62"/>
    </row>
    <row r="26" spans="1:17" ht="18.75" customHeight="1" x14ac:dyDescent="0.25">
      <c r="A26" s="73" t="s">
        <v>30</v>
      </c>
      <c r="B26" s="73"/>
      <c r="C26" s="73"/>
      <c r="D26" s="73"/>
      <c r="E26" s="65"/>
      <c r="F26" s="27"/>
      <c r="G26" s="41">
        <f>SUM(G25*0.21)</f>
        <v>0</v>
      </c>
      <c r="H26" s="28"/>
      <c r="I26" s="41">
        <f>SUM(I25*0.21)</f>
        <v>0</v>
      </c>
      <c r="J26" s="28"/>
      <c r="K26" s="41">
        <f>SUM(K25*0.21)</f>
        <v>0</v>
      </c>
      <c r="L26" s="59"/>
      <c r="M26" s="41">
        <f>SUM(M25*0.21)</f>
        <v>0</v>
      </c>
      <c r="N26" s="59"/>
      <c r="O26" s="41">
        <f>SUM(O25*0.21)</f>
        <v>0</v>
      </c>
      <c r="P26" s="35">
        <f>SUM(P25*0.21)</f>
        <v>0</v>
      </c>
    </row>
    <row r="27" spans="1:17" ht="18.75" customHeight="1" x14ac:dyDescent="0.25">
      <c r="A27" s="73" t="s">
        <v>31</v>
      </c>
      <c r="B27" s="73"/>
      <c r="C27" s="73"/>
      <c r="D27" s="73"/>
      <c r="E27" s="65"/>
      <c r="F27" s="27"/>
      <c r="G27" s="41">
        <f>SUM(G25:G26)</f>
        <v>0</v>
      </c>
      <c r="H27" s="28"/>
      <c r="I27" s="41">
        <f>SUM(I25:I26)</f>
        <v>0</v>
      </c>
      <c r="J27" s="28"/>
      <c r="K27" s="41">
        <f>SUM(K25:K26)</f>
        <v>0</v>
      </c>
      <c r="L27" s="59"/>
      <c r="M27" s="41">
        <f>SUM(M25:M26)</f>
        <v>0</v>
      </c>
      <c r="N27" s="59"/>
      <c r="O27" s="41">
        <f>SUM(O25:O26)</f>
        <v>0</v>
      </c>
      <c r="P27" s="35">
        <f>SUM(P25:P26)</f>
        <v>0</v>
      </c>
    </row>
    <row r="28" spans="1:17" ht="18.75" customHeight="1" x14ac:dyDescent="0.25">
      <c r="A28" s="10"/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7" ht="18.75" customHeight="1" x14ac:dyDescent="0.25">
      <c r="A29" s="10"/>
      <c r="B29" s="10"/>
      <c r="C29" s="10"/>
      <c r="D29" s="10"/>
      <c r="E29" s="10"/>
      <c r="F29" s="10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7" ht="34.5" customHeight="1" x14ac:dyDescent="0.25">
      <c r="A30" s="20"/>
      <c r="B30" s="63"/>
      <c r="C30" s="1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7" ht="15.7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7" x14ac:dyDescent="0.25">
      <c r="B32" s="64"/>
    </row>
  </sheetData>
  <mergeCells count="4">
    <mergeCell ref="A5:P5"/>
    <mergeCell ref="A25:D25"/>
    <mergeCell ref="A27:D27"/>
    <mergeCell ref="A26:D26"/>
  </mergeCells>
  <pageMargins left="0.23622047244094491" right="0.23622047244094491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Lavičková Kateřina</dc:creator>
  <cp:lastModifiedBy>Riegerová Irena</cp:lastModifiedBy>
  <cp:lastPrinted>2025-04-23T12:44:49Z</cp:lastPrinted>
  <dcterms:created xsi:type="dcterms:W3CDTF">2019-01-02T13:12:05Z</dcterms:created>
  <dcterms:modified xsi:type="dcterms:W3CDTF">2025-05-23T10:17:48Z</dcterms:modified>
</cp:coreProperties>
</file>