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STALACE\Realizace 2024\Louny - divadlo\08 PD\"/>
    </mc:Choice>
  </mc:AlternateContent>
  <xr:revisionPtr revIDLastSave="0" documentId="13_ncr:1_{C79B6659-5580-48EC-9903-4901F9883E9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Titles" localSheetId="0">List1!$11:$11</definedName>
    <definedName name="Z_553C0F47_4E03_4E75_91B6_CA73F968C1FC_.wvu.PrintTitles" localSheetId="0" hidden="1">List1!$11:$11</definedName>
    <definedName name="Z_89ACB939_7C95_496F_807C_0C4B9F4E9B4C_.wvu.PrintTitles" localSheetId="0" hidden="1">List1!$11:$11</definedName>
    <definedName name="Z_89ACB939_7C95_496F_807C_0C4B9F4E9B4C_.wvu.Rows" localSheetId="0" hidden="1">List1!$1:$8</definedName>
    <definedName name="Z_DEA528A8_9500_4CB1_B706_327E29976C37_.wvu.PrintTitles" localSheetId="0" hidden="1">List1!$11:$11</definedName>
    <definedName name="Z_F415D358_E464_413E_BEEB_BB32EF4FA05A_.wvu.PrintTitles" localSheetId="0" hidden="1">List1!$11:$11</definedName>
  </definedNames>
  <calcPr calcId="191029"/>
  <customWorkbookViews>
    <customWorkbookView name="Stanislav Muryc – osobní zobrazení" guid="{F415D358-E464-413E-BEEB-BB32EF4FA05A}" mergeInterval="0" personalView="1" maximized="1" xWindow="-1928" yWindow="-262" windowWidth="1936" windowHeight="1056" activeSheetId="1"/>
    <customWorkbookView name="Ondřej Široký – osobní zobrazení" guid="{553C0F47-4E03-4E75-91B6-CA73F968C1FC}" mergeInterval="0" personalView="1" maximized="1" xWindow="-1929" yWindow="-9" windowWidth="1938" windowHeight="1098" activeSheetId="1"/>
    <customWorkbookView name="Miroslav Hort – osobní zobrazení" guid="{DEA528A8-9500-4CB1-B706-327E29976C37}" mergeInterval="0" personalView="1" maximized="1" xWindow="-2891" yWindow="87" windowWidth="2902" windowHeight="1597" activeSheetId="1"/>
    <customWorkbookView name="Jan Smutný – osobní zobrazení" guid="{89ACB939-7C95-496F-807C-0C4B9F4E9B4C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H75" i="1" l="1"/>
  <c r="H207" i="1"/>
  <c r="H192" i="1"/>
  <c r="H193" i="1"/>
  <c r="H194" i="1"/>
  <c r="H196" i="1"/>
  <c r="H190" i="1"/>
  <c r="H191" i="1"/>
  <c r="H195" i="1"/>
  <c r="H189" i="1" l="1"/>
  <c r="H187" i="1"/>
  <c r="H84" i="1" l="1"/>
  <c r="H85" i="1"/>
  <c r="H86" i="1"/>
  <c r="H88" i="1"/>
  <c r="H89" i="1"/>
  <c r="H90" i="1"/>
  <c r="H91" i="1"/>
  <c r="H92" i="1"/>
  <c r="H93" i="1"/>
  <c r="H87" i="1"/>
  <c r="H83" i="1"/>
  <c r="H205" i="1"/>
  <c r="H199" i="1"/>
  <c r="H200" i="1"/>
  <c r="H201" i="1"/>
  <c r="H202" i="1"/>
  <c r="H203" i="1"/>
  <c r="H204" i="1"/>
  <c r="H198" i="1"/>
  <c r="H59" i="1"/>
  <c r="H58" i="1"/>
  <c r="H49" i="1"/>
  <c r="H76" i="1"/>
  <c r="H186" i="1"/>
  <c r="H182" i="1"/>
  <c r="H100" i="1"/>
  <c r="H99" i="1"/>
  <c r="H98" i="1"/>
  <c r="H97" i="1"/>
  <c r="H96" i="1"/>
  <c r="H95" i="1"/>
  <c r="H111" i="1"/>
  <c r="H110" i="1"/>
  <c r="H109" i="1"/>
  <c r="H108" i="1"/>
  <c r="H107" i="1"/>
  <c r="H105" i="1"/>
  <c r="H104" i="1"/>
  <c r="H103" i="1"/>
  <c r="H102" i="1"/>
  <c r="H177" i="1"/>
  <c r="H176" i="1"/>
  <c r="H173" i="1"/>
  <c r="H172" i="1"/>
  <c r="H162" i="1"/>
  <c r="H157" i="1"/>
  <c r="H152" i="1"/>
  <c r="H147" i="1"/>
  <c r="H161" i="1"/>
  <c r="H156" i="1"/>
  <c r="H151" i="1"/>
  <c r="H146" i="1"/>
  <c r="H169" i="1"/>
  <c r="H168" i="1"/>
  <c r="H167" i="1"/>
  <c r="H166" i="1"/>
  <c r="H165" i="1"/>
  <c r="H163" i="1"/>
  <c r="H158" i="1"/>
  <c r="H153" i="1"/>
  <c r="H148" i="1"/>
  <c r="H143" i="1"/>
  <c r="H142" i="1"/>
  <c r="H141" i="1"/>
  <c r="H137" i="1"/>
  <c r="H136" i="1"/>
  <c r="H135" i="1"/>
  <c r="H131" i="1"/>
  <c r="H130" i="1"/>
  <c r="H129" i="1"/>
  <c r="H125" i="1"/>
  <c r="H124" i="1"/>
  <c r="H123" i="1"/>
  <c r="H122" i="1"/>
  <c r="H121" i="1"/>
  <c r="H120" i="1"/>
  <c r="H118" i="1"/>
  <c r="H117" i="1"/>
  <c r="H116" i="1"/>
  <c r="H115" i="1"/>
  <c r="H114" i="1"/>
  <c r="H175" i="1"/>
  <c r="H171" i="1"/>
  <c r="H160" i="1"/>
  <c r="H155" i="1"/>
  <c r="H150" i="1"/>
  <c r="H145" i="1"/>
  <c r="H140" i="1"/>
  <c r="H139" i="1"/>
  <c r="H134" i="1"/>
  <c r="H133" i="1"/>
  <c r="H128" i="1"/>
  <c r="H127" i="1"/>
  <c r="H113" i="1"/>
  <c r="H181" i="1"/>
  <c r="H183" i="1"/>
  <c r="H184" i="1"/>
  <c r="H185" i="1"/>
  <c r="H179" i="1"/>
  <c r="H15" i="1"/>
  <c r="H180" i="1"/>
  <c r="H48" i="1"/>
  <c r="H47" i="1"/>
  <c r="H46" i="1"/>
  <c r="H80" i="1"/>
  <c r="H79" i="1"/>
  <c r="H26" i="1"/>
  <c r="H41" i="1"/>
  <c r="H27" i="1"/>
  <c r="H24" i="1"/>
  <c r="H81" i="1" l="1"/>
  <c r="H37" i="1"/>
  <c r="H38" i="1"/>
  <c r="H51" i="1"/>
  <c r="H40" i="1"/>
  <c r="H69" i="1"/>
  <c r="H22" i="1" l="1"/>
  <c r="H31" i="1"/>
  <c r="H30" i="1"/>
  <c r="H29" i="1"/>
  <c r="H28" i="1"/>
  <c r="H25" i="1"/>
  <c r="H23" i="1"/>
  <c r="H21" i="1"/>
  <c r="H20" i="1"/>
  <c r="H19" i="1"/>
  <c r="H18" i="1"/>
  <c r="H14" i="1" l="1"/>
  <c r="H78" i="1"/>
  <c r="H53" i="1"/>
  <c r="H52" i="1"/>
  <c r="H39" i="1"/>
  <c r="H17" i="1"/>
  <c r="H16" i="1"/>
  <c r="H32" i="1"/>
  <c r="H33" i="1"/>
  <c r="H36" i="1"/>
  <c r="H42" i="1"/>
  <c r="H43" i="1"/>
  <c r="H44" i="1"/>
  <c r="H45" i="1"/>
  <c r="H50" i="1"/>
  <c r="H54" i="1"/>
  <c r="H56" i="1"/>
  <c r="H57" i="1"/>
  <c r="H60" i="1"/>
  <c r="H61" i="1"/>
  <c r="H62" i="1"/>
  <c r="H64" i="1"/>
  <c r="H65" i="1"/>
  <c r="H66" i="1"/>
  <c r="H67" i="1"/>
  <c r="H68" i="1"/>
  <c r="H70" i="1"/>
  <c r="H71" i="1"/>
  <c r="H72" i="1"/>
  <c r="H74" i="1"/>
  <c r="H209" i="1"/>
  <c r="H210" i="1"/>
  <c r="H211" i="1"/>
  <c r="H13" i="1"/>
  <c r="H63" i="1" l="1"/>
  <c r="H208" i="1"/>
  <c r="H34" i="1"/>
  <c r="H73" i="1"/>
  <c r="H12" i="1"/>
  <c r="H55" i="1"/>
  <c r="H215" i="1" l="1"/>
</calcChain>
</file>

<file path=xl/sharedStrings.xml><?xml version="1.0" encoding="utf-8"?>
<sst xmlns="http://schemas.openxmlformats.org/spreadsheetml/2006/main" count="753" uniqueCount="445">
  <si>
    <t>POČET</t>
  </si>
  <si>
    <t>POPIS</t>
  </si>
  <si>
    <t>NÁZEV</t>
  </si>
  <si>
    <t>CENA/J.</t>
  </si>
  <si>
    <t>CENA CELKEM</t>
  </si>
  <si>
    <t>POL.</t>
  </si>
  <si>
    <t>CENA BEZ DPH CELKEM</t>
  </si>
  <si>
    <t>J.</t>
  </si>
  <si>
    <t>1.0</t>
  </si>
  <si>
    <t>MUSICDATA s.r.o.</t>
  </si>
  <si>
    <t>IČO:26227142</t>
  </si>
  <si>
    <t>DIČ:CZ26227142</t>
  </si>
  <si>
    <t>Optátova 708/37</t>
  </si>
  <si>
    <t>637 00 Brno</t>
  </si>
  <si>
    <t>ks</t>
  </si>
  <si>
    <t>Matice</t>
  </si>
  <si>
    <t>Ipad</t>
  </si>
  <si>
    <t>Technologická skříň</t>
  </si>
  <si>
    <t>Regulátor hlasitosti</t>
  </si>
  <si>
    <t>Závěsný systém</t>
  </si>
  <si>
    <t>Zesilovač pro PA</t>
  </si>
  <si>
    <t>Dante karty - hlediště</t>
  </si>
  <si>
    <t>Ozvučení jeviště - portály a
efekty</t>
  </si>
  <si>
    <t>Držáky pro reproboxy</t>
  </si>
  <si>
    <t>Subbas mobilní aparatura</t>
  </si>
  <si>
    <t>Zesilovač</t>
  </si>
  <si>
    <t>Procesor</t>
  </si>
  <si>
    <t>Case - rack</t>
  </si>
  <si>
    <t>Rack - case pro zesilvoač a procesor, aby bylo možné aparaturu použít jako mobilní</t>
  </si>
  <si>
    <t>Foyer</t>
  </si>
  <si>
    <t>Chodby</t>
  </si>
  <si>
    <t>Šatny</t>
  </si>
  <si>
    <t>Ředitelna</t>
  </si>
  <si>
    <t>Restaurace</t>
  </si>
  <si>
    <t>Zesilovače</t>
  </si>
  <si>
    <t>Mikrofon</t>
  </si>
  <si>
    <t>Rozvaděč RZA1</t>
  </si>
  <si>
    <t>Nastavení systému, oživení,
zaškolení obsluhy</t>
  </si>
  <si>
    <t>Montážní práce</t>
  </si>
  <si>
    <t>Požární ucpávky</t>
  </si>
  <si>
    <t>Inženýrská činnost</t>
  </si>
  <si>
    <t xml:space="preserve"> flexibilní vstupy analog, AES, USB, DANTE, EQ 2x 8 pásm., ochrany, automatické nastavení pro jakýkoliv zesilovač</t>
  </si>
  <si>
    <t>Maticový procesor s otevřenou architekturou, mixážní kapacita min. 64/64 IO, Vzorkovací frekvence 48kHz/44.1kHz; 20Hz to 20kHz: max:+0.5dB, min:-1.5dB; 107dB (typ. Gain:-6dB); DANTE (primar, secundar) 64x64, signálová odezva max. 1.9 msec (AD-DA @48kHz); Celkové harmonické zkreslení: max. 0.05% (+4dBu, Gain:-6dB, 48kHz) 0.1% (+4dBu, Gain: +66dB, 48kHz)” (měřeno pomocí 18dB/Oct filter @80kHz); Dynamický rozzsah: 107dB (typ. Gain:-6dB); min. 8 analogových vstupů a 8 výstupů; RS-232C (přenosová rychlost: 38,4 kbps nebo 115,2 kbps); min.GPI 16IN / 8OUT; SD karta, ovládací rozhraní  WiFi; komunikace s externími zařízeními příkazy UDP a TCP; možnost připojení externích ovládacích zařízení. Min. 8 kanálů automixer;  instalované zvukové systémy ve formě „komponent“, které lze kombinovat a konfigurovat podle potřeby: fadery, přepínače, maticové mixy, selektory zdroje, grafický EQ, Dugan automatické mixování, eliminace zpětné vazby, filtr (HPF, LPF, BPF), mixéry (Delay Matrix , Dugan Automixer, Matrix Mixer, Summer);  oscilátor, polarita, repro procesor, směrovač, polarita.</t>
  </si>
  <si>
    <t>Dante karta</t>
  </si>
  <si>
    <t>Dotykový tablet, 10,2" úhlopříčka,  Multi-Touch IPS displej, 2160 × 1620 px, interní paměť 64 ​GB, fotoaparát 12/8 Mpx (přední/zadní), Bluetooth, GPS, Wi-Fi, iPadOS 15; Typ procesoru Apple A13 Bionic.</t>
  </si>
  <si>
    <t>Rozšiřující SQ Dante karta pro kompaktní digitální mixážní pulty Allen&amp;Heath SQ; 64x64 kanálů se vzorkovací frekvencí 96 kHz nebo 48 kHz, umožňuje digitální dělení signálu a záznam multitracku.  Dva ethernetové porty pro redundanci. Zamykatelné ethernetové konektory. Podpora Dante Domain manager. Kompatibilní s AHM-64. Kompatibilní s AES67.</t>
  </si>
  <si>
    <t>Zásuvkový panel 230V</t>
  </si>
  <si>
    <t>Zaslepovací panel</t>
  </si>
  <si>
    <t>Větrací mřížka</t>
  </si>
  <si>
    <t>Zásuvka</t>
  </si>
  <si>
    <t>Oceloplechový rozvaděč; montážní šířka 19 ”; montážní výška 42U jednotek; vekovní rozměry 600x800mm; prosklené dveře; uzamykatelný, oboustranná poloha dveří. Splňuje normy ANSI / EIA RS-310D, DIN41491 a IEC60297. Hmotnost max. 100kg, nosnost min. 500 kg. Barva černá mat RAL 9005.</t>
  </si>
  <si>
    <t>Rozbočovač 230V</t>
  </si>
  <si>
    <t>Patch panel ethernet</t>
  </si>
  <si>
    <t>Patch panel repro</t>
  </si>
  <si>
    <t>Switch</t>
  </si>
  <si>
    <t>Router</t>
  </si>
  <si>
    <t>Acces point</t>
  </si>
  <si>
    <t>Vyvazovací panel</t>
  </si>
  <si>
    <t>Vyvazovací panel 1U s lemem; 5x kovový háček; pro montáž do 19" vertikálních lišt. Rozměr kovového háčku 40×80 mm. Barva černá mat RAL 9005.</t>
  </si>
  <si>
    <t>Salónek</t>
  </si>
  <si>
    <t>Malý sál</t>
  </si>
  <si>
    <t>PA subbasy</t>
  </si>
  <si>
    <t>PA bassy</t>
  </si>
  <si>
    <t>Technické specifikace: impedance: 8Ω, vysoká impedance: 70/100V, výkon RMS: 100W, volby výkonu při 100V minimálně v rozsahu 3,5-60 W, frekvenční rozsah minimálně (-10 dB): 30 Hz - 20 kHz, citlivost minimálně  1W/1m: 89dB, rozměry max. (Š x V x H): 268 x 242 x 264mm, hmotnost max. 4,25 kg, barva černá RAL 9005</t>
  </si>
  <si>
    <t>Technické specifikace: impedance: 8Ω, vysoká impedance 70/100V výkon RMS min. 25W volby výkonu při 100V minimálně 2,5-15 W, frekvenční rozsah (-3 dB) min. 110 Hz - 20 kHz, citlivost (dB @ 1m 1W) min. 90 dB, rozměry (Š x V x H) max. 132 x 134 x 110mm, hmotnost max. 1,45 kg, barva černá RAL 9005</t>
  </si>
  <si>
    <t>Technické specifikace: impedance: 8Ω, vysoká impedance 70/100V výkon RMS min. 50W volby výkonu při 100V minimálně 5-30 W, frekvenční rozsah (-3 dB) min. 90 Hz - 20 kHz, citlivost (dB @ 1m 1W) min. 92,5 dB, rozměry (Š x V x H) max. 242 x 242 x 163mm, hmotnost max. 2,3 kg, barva černá RAL 9005</t>
  </si>
  <si>
    <t>Klíčové vlastnosti a specifikace: 4 mono symetrické vstupy, výkon min. 4 x 150 WRMS (100 V), tepelná ochrana, ochrana proti přetížení , anti- Clip systém, ovladače hlasitosti na předním panelu, frekvenční rozsah min. 20 Hz - 30 kHz, rozměry max. (Š x V x H): 440 x 44 x 341mm, hmotnost  max. 10,5kg</t>
  </si>
  <si>
    <t>Klíčové vlastnosti a specifikace: 4 mono symetrické vstupy + výstup ke každému vstupu, výkon min. 4 x 500 WRMS (100 V), výstupní konektory Euroblock, volitelný HPF (High pass filter) nastavený na frekvenci max. 75 Hz, tepelná ochrana, ochrana proti přetížení, anti- Clip systém, ovladače hlasitosti na zadním panelu,  frekvenční rozsah min. 40 Hz - 20 kHz, rozměry max. (Š x V x H): 482 x 88 x 365mm (kromě madel), hmotnost max. 7,6kg</t>
  </si>
  <si>
    <t>Frekvenční rozsah (+6 dB) min. 63Hz - 20kHz Maximální SPL@1m: min. 136dB Peak Vyzařovací úhly min. základní 100°x100° volitelný 110°x60° pomocí volitelného příslušenství Crossover frekvence min. 63Hz nebo 85Hz Impedance min. 8Ω Osazení 1x Koaxiální neodymový min. 10palcový LF driver + max. 1,7palcový HF driver, max. Rozměry (Š x V x H): 384x497x274mm Váha max.15kg</t>
  </si>
  <si>
    <t>Frekvenční rozsah @-6 dB: min. 40Hz - 120Hz Maximální SPL@1m: min. 139 dB peak, Crossover frekvence: max. 85Hz nebo 120Hz Impedance: max. 4 Ω, Osazení 1x max. 15palcový neodymový reproduktor se 4palcovou cívkou, Rozměry max. (Š x V x H): 550 x 430 x 650mm Váha: 35kg</t>
  </si>
  <si>
    <t xml:space="preserve">min. 4- kanálový koncový zesilovač, výška max. 1U,min. 4 nezávislé kanály, min. 4x1300W, Vždy 2 kanály je možné zapojit do můstku. Min. 2x 2600W/8Ohm, hmotnost max. 7.5kg </t>
  </si>
  <si>
    <t>Úhlovací adaptér</t>
  </si>
  <si>
    <t>Kompaktní basový reprobox s minimálně 1x 18" neodymovým reproduktorem, vyrobený ze zakázkové ohýbané překližky z baltské břízy a topolu, lze použít ve standardním nebo kardioidním režimu, frekvenční rozsah minimálně 32 Hz - 120Hz, Maximální SPL minimálně 140 dB peak, výkon minimálně 2450W /4Ohm, rozměry maximálně (Š x V x H) 680 x 559 x 775mm, hmotnost maximálně 50kg.</t>
  </si>
  <si>
    <t>Pasivní line array reprobox, výkon min. 750W / 8Ohm, Maximální SPL minimálně 136 dB peak, frekvenční rozsah minimálně 59Hz až 20kHz, touringová verze, max. 12° vertikální úhel, min. 80° horizontální úhel, rozměry maximálně (Š x V x H) 531 x 288 x 355mm, hmotnost maximálně 21kg.</t>
  </si>
  <si>
    <t>Pasivní line array reprobox, výkon min. 750W / 8Ohm, Maximální SPL minimálně 136 dB peak, frekvenční rozsah minimálně 59Hz až 20kHz, touringová verze, max. 25° vertikální úhel, min. 80° horizontální úhel, rozměry maximálně (Š x V x H) 531 x 288 x 355mm, hmotnost maximálně 21kg.</t>
  </si>
  <si>
    <t xml:space="preserve">Pasivní subbassový reprobox, frekvenční rozsah pří -6 dB minimálně 40 Hz to 120 Hz, citlivost minimálně 1W@1m 101 dB SPL, touringová verze,  rozměry maximálně (Š x V x H) 437 x 531 x 704mm, hmotnost maximálně 40kg.
</t>
  </si>
  <si>
    <t>4-kanálový zesilovač třídy D s výkonem 4x 2500W / 2Ohmy s integrovaným DSP procesorem, možnost vzdáleného ovládání pomocí sofwaru na PC nebo tabletu, funkce továrního přednastavení pro konkrétní typy reproboxů včetně ochran a limitérů, otočné podsvícené tlačítko a barevný dotykový displej s úhlopříčkou 4,3" na předním panelu, možnost vložení rošiřující karty pro digitální přenos zvuku, možnost montáže do 19" racku, rozměry maximálně 2U 19" rack, hloubka maximálně 502mm, hmotnost maximálně 17kg.</t>
  </si>
  <si>
    <t>Distribuční 230V zásuvka, montážní šířka 19";  9 x  zásuvky 16A ~ 250 VAC / 4000 W; osvětlený přední vypínač; vstupní připojení samec (CEE 7/7); ANSI / EIA RS-310D, DIN41491 a IEC60297.</t>
  </si>
  <si>
    <t>Rozfázovaná zásuvka 3fázová 400V 16A rozdělena do 6-ti 1fázových zásuvek 230V 16A; montážní rozměr 19"; 3 fáze barevně odlišené; (CEE 7/7); ANSI / EIA RS-310D, DIN41491 a IEC60297.</t>
  </si>
  <si>
    <t>Ocelový větrací panel s lemem, 1U, síla materiálu 1,5 mm- černý, montážní šířka 19".</t>
  </si>
  <si>
    <t>Ocelová zásuvka, montážní šířka 19"; výška 3U; plno-výsuv, hloubka vnější min. 387 mm, tloušťka materiálu 1,5mm, zasouvací kolejnice s kuličkovými ložisky, barva černá mat RAL 9005.</t>
  </si>
  <si>
    <t>Al panel s lemem, 2U, síla materiálu 1,8 mm; barva černá mat RAL 9005, montážní šířka 19".</t>
  </si>
  <si>
    <t>Al panel s lemem, 1U, síla materiálu 1,8 mm; barva černá mat RAL 9005, montážní šířka 19".</t>
  </si>
  <si>
    <t>Rozšiřuje vstupy AES/EBU a Dante k zesilovačům NXAMPmk2, 4 kanály vstupů DanteTM s přepínaným/redundantním režimem a podporou digitálního zvuku 44,1 kHz až 96 kHz, 2 kanály AES/EBU vstupů a výstupů a podporou digitálního zvuku 44,1 kHz až 96 kHz, Vysoce flexibilní 4portový gigabitový switch se 4 různými konfiguračními režimy, porty vzdáleného ovládání konfigurovatelné jako samostatná síť nebo ze sítě DanteTM</t>
  </si>
  <si>
    <t>Min. frekvenční rozsah @-6 d: 63 Hz-20kHz, min SPL@1m: 136 dB Peak, Vyzařovací úhly min. 100°x100°, Impedance max. 8, Rozměry max. (ŠxVxH) 384x497x274mm, váha max. 15kg</t>
  </si>
  <si>
    <t>Magnetický úhlovací adaptér do reprobox s vyzařovacím úhlem minimálně 110°-60°</t>
  </si>
  <si>
    <t>4-kanálový zesilovač třídy D s výkonem 4x 1300W / 2Ohmy s integrovaným DSP procesorem, možnost vzdáleného ovládání pomocí sofwaru na PC nebo tabletu, funkce továrního přednastavení pro konkrétní typy reproboxů včetně ochran a limitérů, otočné podsvícené tlačítko a barevný dotykový displej s úhlopříčkou 4,3" na předním panelu, možnost vložení rošiřující karty pro digitální přenos zvuku, možnost montáže do 19" racku, rozměry maximálně 2U 19" rack, hloubka maximálně 502mm, hmotnost maximálně 17kg.</t>
  </si>
  <si>
    <t>min. 24 x Gigabit Ethernet, Combo porty (RJ-45 + SFP): 4 x SFP, Napájení určené pro PoE: min. 100 W, Přepínací kapacita v gigabitech za sekundu min. 56 Gb/s, CPU min. 800 MHz ARM</t>
  </si>
  <si>
    <t xml:space="preserve">Panel s 12 otvory velikosti D, montážní šířka 19", vyvazovací lišta, prolis proti prohnutí, ocel o tloušťce plechu 1,5 mm, prášková barva RAL (RAL9005). </t>
  </si>
  <si>
    <t xml:space="preserve">Panel s 6 otvory velikosti D, montážní šířka 19", vyvazovací lišta, prolis proti prohnutí, ocel o tloušťce plechu 1,5 mm, prášková barva RAL (RAL9005). </t>
  </si>
  <si>
    <t>Nástěnný ovládací panel</t>
  </si>
  <si>
    <t>Digitální nástěnný ovládací panel 4 tlačítka, 1 otočný ovládač; kompatibilní s maticí; volně konfigurovatelný, ovládání zón ozvučení, vyvolávaní presetů apod. Barva bílá, podsvícená indikace tlačítek a ovladače. Připojení po Cat5e.</t>
  </si>
  <si>
    <t>Dvoupásmový WiFi 6 (802.11ax) rozšiřitelný router, zahrnutá vestavěná VPN, AiProtection Pro Network Security, Parental Control, Instant Guard, AiMesh kompatibilní.Maximální výkon: 574+4804Mb/s, Provozní frekvence: 2,4GHz, 5GHz, Síťové standardy: IEEE 802.11a, IEEE 802.11b, IEEE 802.11g, WiFi 4 (802.11n), WiFi 5 (802.11ac), WiFi 6 (802.11ax), Externí anténa: 4x (neodnímatelná), Procesor: 1,5GHz tříjádrový</t>
  </si>
  <si>
    <t>PA středovýškové reproboxy</t>
  </si>
  <si>
    <t>Pár magnetických vložek k min. 120° horizontálnímu nasměrování pro line array reproboxů.</t>
  </si>
  <si>
    <t>Bumper pro zavěšení / postavení  středovýškových reproboxů a bassů, 2 závěsné body, vlastní hmotnost max. 20kg. Barva černá prášková RAL 9005.</t>
  </si>
  <si>
    <t>Prodlužovací díl bumpru; hmotnost max. 10 kg. Barva černá prášková RAL 9005.</t>
  </si>
  <si>
    <t>Atypická konstrukce zavěšení hlavního clustru, kotvení na stropní konstrukci, dle dílenské dokumentace pro konkrétní PA. Barva prášková černá RAL 9005.</t>
  </si>
  <si>
    <t>Dante karty</t>
  </si>
  <si>
    <t>Repro pro ozvučení jeviště</t>
  </si>
  <si>
    <t>Sada keystone konektorů</t>
  </si>
  <si>
    <t>Rychlozařezávací keystony po 24 kusech, CAT6 STP.</t>
  </si>
  <si>
    <t>Počet portů 24, stínění, vyvazovací lišta, barva černá, velikost: 1U, Výška: 44 mm, Šířka: 484 mm, Hloubka: 85 mm</t>
  </si>
  <si>
    <t>Aktivní odposlech</t>
  </si>
  <si>
    <t xml:space="preserve">Poslechové monitory s max. 3,5" wooferem / 1" tweeterem min. 120W výkon pro silný a přesný zvuk, L/R přepínač umožňující libovolné postavené reproduktorů
</t>
  </si>
  <si>
    <t>Digitální převodník</t>
  </si>
  <si>
    <t>Konvertor dvou Dante vstupů na 2x analogové výstupy.</t>
  </si>
  <si>
    <t>Zesilovač pro frontfill</t>
  </si>
  <si>
    <t>Min.2 analogové zvukové vstupy x 2 zvukové výstupy, min. výkon 2x 950/4Ω, 2x 500W/8Ω, min. výkon bridge: 1x 1840W/8Ω, Ultra lehká technologie,vEfektivní progresivní ventilační systém, Ovládání hlasitosti pomocí knobů, které jsou snadno přístupné na přední straně, POWER ON, SIGNAL, CLIP a PROTECT LED diody na přední straně, účinný systém ochrany proti zkratu, přehřátí a stejnosměrnému proudu, trvale aktivovaný vestavěný obvod proti klipu, max. rozměry (Š x V x H): 482,6 x 88(2U) x 266mm, max. hmotnost: 6,15kg</t>
  </si>
  <si>
    <t>Frontfillový reprobox</t>
  </si>
  <si>
    <t>Reprobox s vyzařovacím úhlem 60°x60° otočný zvukovod, min. 400W / 16 Ohm, max. 126 dB peak, s uživatelsky rotační hornou (otáčení bez nářadí a rozdělání boxu snadným pohybem zezadu) pro jednoduché nastavení  60° x 60° pokrytí, možno použít vertikálně či horizontálně.</t>
  </si>
  <si>
    <t>Silový kabel</t>
  </si>
  <si>
    <t>Silový kabel s malým množstvím uvolněného tepla v případě požáru FRNC. X-J 3 X 2,5.</t>
  </si>
  <si>
    <t>Silový kabel s malým množstvím uvolněného tepla v případě požáru FRNC. X-J 5 X 2,5.</t>
  </si>
  <si>
    <t>bm</t>
  </si>
  <si>
    <t>Reproduktorový kabel</t>
  </si>
  <si>
    <t>Datový kabel</t>
  </si>
  <si>
    <t>Signálový kabel</t>
  </si>
  <si>
    <t>Konvertor dvou analogových vstupů na 2x Dante výstup.</t>
  </si>
  <si>
    <t>Držák reproduktoru pro montáž na zeď, maximální zatížitelnost 40 kg, délka 30cm, nastavitelný úhel.</t>
  </si>
  <si>
    <t>Přípojné místo MS.02</t>
  </si>
  <si>
    <t>Přípojné místo MS.03</t>
  </si>
  <si>
    <t>Přípojné místo MS.04</t>
  </si>
  <si>
    <t>Přípojné místo MX.01</t>
  </si>
  <si>
    <t>Přípojné místo MX.02</t>
  </si>
  <si>
    <t>Přípojné místo MX.03</t>
  </si>
  <si>
    <t>Přípojné místo MX.04</t>
  </si>
  <si>
    <t>Přípojné místo MX.05</t>
  </si>
  <si>
    <t>Přípojné místo MX.06</t>
  </si>
  <si>
    <t>Přípojné místo MX.07</t>
  </si>
  <si>
    <t>Přípojné místo MX.08</t>
  </si>
  <si>
    <t>Přípojné místo MX.09</t>
  </si>
  <si>
    <t>Přípojné místo MX.10</t>
  </si>
  <si>
    <t>Přípojné místo MX.11</t>
  </si>
  <si>
    <t>Přípojné místo MX.12</t>
  </si>
  <si>
    <t>Instalační kabely</t>
  </si>
  <si>
    <t>Propojovací kabely</t>
  </si>
  <si>
    <t>Kabelové trasy</t>
  </si>
  <si>
    <t>Datový stíněný kabel SXKD-6-FTP-LSOH; tř. CAT6 s LSOH pláštěm a třídou reakce na oheň Dca-s2,d2,a1; určený pro provoz ethernetových protokolů, včetně 2.5GBASE-T a 5GBASE-T; vodiče vyrobeny z měděného drátu s čistotou mědi 99,97%; splňuje požadavky z mezinárodních standardů ISO/IEC 11801, EN 50173 a ANSI/TIA 568.2-D. Značení metráže na plášti.</t>
  </si>
  <si>
    <t>Symetrický signálový kabel, kvalitní OFC měď, průřezy jádra min. 2x0,22mm, 100% stínění AL/PT fólií, průřez PVC max. 3,3mm, teplotní rozsah použití min. -25°C až + 70°C, hmotnost/1m max. 16g, (2LI2Y0,22mm²)(ST)DY</t>
  </si>
  <si>
    <t>Plochý ohebný kabel. V03VH-H 2 X 1. Bezhalogenové provedení.</t>
  </si>
  <si>
    <t>Modulární stagebox</t>
  </si>
  <si>
    <t>Modulární stagebox, který může obsahovat až 8 x modul z řady CASY. Rozměry max. 316x88,1x65mm (š x v x h).</t>
  </si>
  <si>
    <t>Modulární stagebox, který může obsahovat až 4 moduly z řady CASY. Rozměry max. 172x88,1x65mm (š x v x h).</t>
  </si>
  <si>
    <t>Modulární stagebox, který může obsahovat až 2 moduly z řady CASY. Rozměry max. 100x88,1x65mm (š x v x h). Barva černá.</t>
  </si>
  <si>
    <t>Modul s keystonem pro RJ45</t>
  </si>
  <si>
    <t>Modulový panel, 1x volný otvor pro konektory Keystone.</t>
  </si>
  <si>
    <t>Modul s otvorem na D konektor</t>
  </si>
  <si>
    <t>Krycí čelní panel, 1x volný otvor pro panelové konektory v rozměru D.</t>
  </si>
  <si>
    <t>Modul se zásuvkou 230 V</t>
  </si>
  <si>
    <t>Modulační panel osazený zásuvkou 230V typu E se zemnícím kolíkem IP54. Barva panelu černá.</t>
  </si>
  <si>
    <t>Kategorie: CAT6, Podporované protokoly: 2.5G/5GBASE-T a nižší, Stínění: ano, Min. životnost portu: 1 000 zapojení/odpojení, Krytí kontaktů: 50 µ zlata a 100 µ niklu, Svorkovnice: samozářezová</t>
  </si>
  <si>
    <t>Keystone modul RJ45</t>
  </si>
  <si>
    <t>Kvalitní panelový reproduktorový konektor Speakon - samec - 4 pólový - plastová konstrukce. D-rozměr.</t>
  </si>
  <si>
    <t>Panelový speakon konektor</t>
  </si>
  <si>
    <t>Modulační panel osazený konektorem 1x XLR samec, zadní strana je ukončena připojným terminál blokem.</t>
  </si>
  <si>
    <t>Modul s konektorem XLR samec</t>
  </si>
  <si>
    <t>Krycí čelní panel zaslepovací CASY 1. Zaslepí jednu jednotku.</t>
  </si>
  <si>
    <t>Modul zaslepovací</t>
  </si>
  <si>
    <t>Modul s dvěma keystony pro RJ45</t>
  </si>
  <si>
    <t>Modulační panel, 2x volný otvor pro konektory Keystone.</t>
  </si>
  <si>
    <t>Výklopný modulární stolní nebo nástění panel pro 8 modulů. Barva černá.</t>
  </si>
  <si>
    <t>Modulární podlahová krabice</t>
  </si>
  <si>
    <t>Panelový XLR konektor samec</t>
  </si>
  <si>
    <t>Panelový samec XLR, standartní rozměr D, 3-pin, zlacené kontakty, kovový obal, černá barva.</t>
  </si>
  <si>
    <t>Ocelový box</t>
  </si>
  <si>
    <t xml:space="preserve">Box pro přípojné místo, materiál: plech, rozměr 260x260x125 mm, včetně kotevního materiálu,  vyvazovací a úložné prvky, povrchová uprava komaxit
</t>
  </si>
  <si>
    <t>Plechový panel osazení konektorů, materiál dural, počet otvorů - 13x Neutrik konektor, 2x zásuvka 230V/16A</t>
  </si>
  <si>
    <t>Panelový XLR konektor samice</t>
  </si>
  <si>
    <t>Panel</t>
  </si>
  <si>
    <t>Panelová samice XLR, standartní rozměr D, 3-pin, stříbrné kontakty, kovový obal, stříbrná barva.</t>
  </si>
  <si>
    <t>Propojovací jednožilový vodič. Průřez 4 mm2; měď laněný.</t>
  </si>
  <si>
    <t>Symetrický signálový kabel. Průřez vodičů 2x0,22mm (2LI2Y0,22mm²), průměr PVC obalu kabelu max.6,4mm, spirálové měděné stínění min. 99%. Bezkyslíkatá OFC měď, teloptní rozsah použití min. -20°C až + 70°C, impedanta 100Ohm, hmotnost max.44g/bm. Barva černá.</t>
  </si>
  <si>
    <t>Ruchový Mikrofon</t>
  </si>
  <si>
    <t>Vysoce univerzální kondenzátorový mikrofon s velmi nízkou hladinu šumu  a kardioidní charakteristikou.</t>
  </si>
  <si>
    <t>Držák na fronfilový reprobox</t>
  </si>
  <si>
    <t>Držák na stěnu, nosnost 15kg</t>
  </si>
  <si>
    <t>Distanční tyč</t>
  </si>
  <si>
    <t>Plechový elektroinstalační žlab</t>
  </si>
  <si>
    <t>Příslušenství žlabů</t>
  </si>
  <si>
    <t>Příslušenství kabelových elektroinstalačních žlabů (výložníky, kotvící materiál, spojovací komponenty, úhlové díly, víka a ost.) - cena za bm</t>
  </si>
  <si>
    <t xml:space="preserve">Reproduktorový stojan, klikový mechanismus pro snadné zvedání a spouštění, výška min. 1,5 až 2,4 m, nosnost min. 40 kg, max. váha 9,31kg.
</t>
  </si>
  <si>
    <t>Reproduktorový stojan</t>
  </si>
  <si>
    <t xml:space="preserve">Nastavitelná reproduktorová distanční tyč s klikou, 35 mm tyč se závitem M20, délka min. od 1,02m do 1,64 m, nosnost min. 40 kg.
</t>
  </si>
  <si>
    <t>Perforovaný plech tl. 0,75 m, pozinkováno, rozměry š.250 mm, výška 100 mm, integrovaná spojka.</t>
  </si>
  <si>
    <t>Perforovaný plech tl. 0,75 m, pozinkováno, rozměry š.125 mm, výška 50 mm, integrovaná spojka.</t>
  </si>
  <si>
    <t>Perforovaný plech tl. 0,75 m, pozinkováno, rozměry š.62 mm, výška 50 mm, integrovaná spojka.</t>
  </si>
  <si>
    <t>Elektroinstalační trubka</t>
  </si>
  <si>
    <t>Reproduktorový kabel čtyřžílový</t>
  </si>
  <si>
    <t>m</t>
  </si>
  <si>
    <t>Jistič/chránič</t>
  </si>
  <si>
    <t>Relé 5V</t>
  </si>
  <si>
    <t>Hlavní vypínač 3F</t>
  </si>
  <si>
    <t>Hlavní vypínač 1F</t>
  </si>
  <si>
    <t>Pomocné relé 5V</t>
  </si>
  <si>
    <t>Trafo 24V (plošina)</t>
  </si>
  <si>
    <t>Jistič C1 (plošina)</t>
  </si>
  <si>
    <t>Jistič B16 (plošina)</t>
  </si>
  <si>
    <t>Držák na mikrofon</t>
  </si>
  <si>
    <t>Repro portál</t>
  </si>
  <si>
    <t>Příslušenství trubek</t>
  </si>
  <si>
    <t>kpl</t>
  </si>
  <si>
    <t>Příslušenství elektroinstalačních trubek. (příchytky, kotevní materiál, spojky, kolena apod.)</t>
  </si>
  <si>
    <t>Středně odolná plastová ohebná trubka s vysoce kluznou vnitřní vrstvou z modifikovaného PVC, která brání šíření plamene, v černé barvě. Průměr 25 mm.</t>
  </si>
  <si>
    <t>Bezhalogenová tuhá hrdlovaná trubka. Vyhovuje zkoušce odolnosti šíření plamene. Barva černá. Průměr 25 mm.</t>
  </si>
  <si>
    <t>Instalační materiál</t>
  </si>
  <si>
    <t>Ostatní instalační materiál jinde neuvedený. Drobný materiál pro kotvení, podružný elektroinstalační materiál apod.</t>
  </si>
  <si>
    <t>Programování, nastavení, oživení systému, školení obsluhy - 10 hod</t>
  </si>
  <si>
    <t>Dílenská dokumentace, dokumentace provední stavby, dokumentace skutečného provedení, elektro revize.</t>
  </si>
  <si>
    <t>Požární ucpávky mezi jednotlivými požárními úseky, požární odolnost EW 60 DP1+C1</t>
  </si>
  <si>
    <t>Proudový chránič s nadproudovou ochranou,reaguje jak na sinusové střídavé reziduální proudy, tak i na pulzující stejnosměrné reziduální proudy jmenovitý proud 16A, vypínací charakteristika C, Jmenovitý svodový proud 0,03 A, Jmenovité provozní napětí Ui 230 V, Jmenovitá zkratová vypínací schopnost Icn podle EN 61009-1 10 kA.</t>
  </si>
  <si>
    <t>Zdroj na DIN lištu, 230VAC/24VDC, 30W</t>
  </si>
  <si>
    <t>Relé 5v cívka, montáž na DIN lištu, spínání min. 250 V/16 A.</t>
  </si>
  <si>
    <t>Zdroj 24V</t>
  </si>
  <si>
    <t>Rozvodnice</t>
  </si>
  <si>
    <t>Rozvodnice min. Počet modulů 72 , Instalace na omítku, Materiál obalu plast, včetně DIN lišt, barva bílá.</t>
  </si>
  <si>
    <t>Stykač</t>
  </si>
  <si>
    <t>Stykač Ith 40 A, Uc AC/DC 24 V, 4x zapínací kontakt.</t>
  </si>
  <si>
    <t>Vypínač na DIN lištu vypíná 3 fáze minimální vypínací proud na fázi 40A, Jmenovité napětí 6 400 V.</t>
  </si>
  <si>
    <t>Vypínač na DIN lištu 1 fáze minimální vypínací proud na fázi 40A, Jmenovité napětí 6 400 V.</t>
  </si>
  <si>
    <t>Jistič jmenovitý proud 1A, vypínací chrakteristika C</t>
  </si>
  <si>
    <t>Třífázový jistič jmenovitý proud na fázi 16A, vypínací chrakteristika B</t>
  </si>
  <si>
    <t>POLOŽKOVÝ ROZPOČET S VÝKAZEM VÝMĚR</t>
  </si>
  <si>
    <t>INVESTOR</t>
  </si>
  <si>
    <t>PROJEKT</t>
  </si>
  <si>
    <t>Průmyslový ovládací kabel s plným jádrem. Materiál vodiče měď. Počet žil 7. Průřez vodiče 1 mm2. Bezhalogenové provedení.</t>
  </si>
  <si>
    <t>Patch kabel</t>
  </si>
  <si>
    <t>Kategorie 6, stíněný, 4x2 žil
- 100% Cu měděný vodič AWG26/7
- 2x RJ45 konektor
- přímé zapojení 1:1
- UL certifikát
- teplotní rozsah:-20°C až +60°C
- délka 0.5m</t>
  </si>
  <si>
    <t>Kategorie 6, stíněný, 4x2 žil
- 100% Cu měděný vodič AWG26/7
- 2x RJ45 konektor
- přímé zapojení 1:1
- UL certifikát
- teplotní rozsah:-20°C až +60°C
- délka 3 m</t>
  </si>
  <si>
    <t>Mikrofonní kabel</t>
  </si>
  <si>
    <t>Mikrofonní kabel, konektory XLR M 3P a XLR F 3P, zlacené kontakty, kabel průřez vodičů 2 x 0,22mm - vodič je spleten z jemných měděných drátků - křížené stínění s faktorem 99% - měkké a ohebný PVC obal - průměr PVC max. 6,4mm - tloušťka izolace min.1,4mm - teplotní rozsah využití min.  -20°C - +70°C - hmotnost 1m max. 55g - kapacita na 1m 68pF. Délka 3 m. Barva černá. Suchý zip.</t>
  </si>
  <si>
    <t>Mechanické; Rozměry max. O160 x 33 mm, hmotnost max. bez držáku: 338 g, s držákem: 413 g, obkladové materiály, polykarbonát hliník; montážní materiály, ABS, ocel SGCC</t>
  </si>
  <si>
    <t>Ovladač hlasitosti pro vedení 70 / 100V s integrovaným prioritním relé 24 VDC. Min. výstupní výkon 40 W. Série WPa obsahuje instalační krabici na povrch stěny max. rozměry (VxŠxH = 86 x 86 x 38 mm).</t>
  </si>
  <si>
    <t>Mikrofonní kabel, konektory XLR M 3P a XLR F 3P, zlacené kontakty, kabel průřez vodičů 2 x 0,22mm - vodič je spleten z jemných měděných drátků - křížené stínění s faktorem 99% - měkké a ohebný PVC obal - průměr PVC max. 6,4mm - tloušťka izolace min.1,4mm - teplotní rozsah využití min.  -20°C - +70°C - hmotnost 1m max. 55g - kapacita na 1m 68pF. Délka 1 m. Barva černá. Suchý zip.</t>
  </si>
  <si>
    <t>Reproduktorový kabel Speakon 4-pin - Speakon 4-pin, 4 x 2,5 mm, celková délka 2,5m. Suchý zip.</t>
  </si>
  <si>
    <t>Reproduktorový kabel Speakon 4-pin - Speakon 4-pin, 4 x 2,5 mm, celková délka 1m. Suchý zip.</t>
  </si>
  <si>
    <t>Reproduktorový kabel Speakon 4-pin - Speakon 4-pin, 4 x 2,5 mm, celková délka 5m. Suchý zip.</t>
  </si>
  <si>
    <t>Reproduktorový kabel Speakon 4-pin - Speakon 4-pin, 4 x 2,5 mm, celková délka 10m. Suchý zip.</t>
  </si>
  <si>
    <t>Montáž</t>
  </si>
  <si>
    <t>Montážní práce na místě, lešení , doprava mimostaveništní a staveništní, práce ve výškách.</t>
  </si>
  <si>
    <t>Elektretový mikrofon, husí krk 18 palců, zakončený XLR, elektronika v základně, vyžaduje phantomové napájení 9 - 52 V, včetně windscreen.</t>
  </si>
  <si>
    <t>Univerzální nástěnný držák s 3/8" nebo 5/8" montážním šroubem pro mikrofony .</t>
  </si>
  <si>
    <t>Komunikační stanice</t>
  </si>
  <si>
    <t>Čtyřtlačítková stolní stanice s konektorem na mikrofon k ovládání procesorů. Možnost hlášení do jednotlivých zón, vyvolávání scén, přednastavené hlášení.</t>
  </si>
  <si>
    <t>MODERNIZACE OZVUČENÍ Vrchlického divadlo</t>
  </si>
  <si>
    <t>MĚSTO LOUNY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</si>
  <si>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</si>
  <si>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</si>
  <si>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</si>
  <si>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</si>
  <si>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</si>
  <si>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</si>
  <si>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</si>
  <si>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</si>
  <si>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</si>
  <si>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</si>
  <si>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</si>
  <si>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</si>
  <si>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</si>
  <si>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</si>
  <si>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</si>
  <si>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</si>
  <si>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</si>
  <si>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</si>
  <si>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</si>
  <si>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</si>
  <si>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</si>
  <si>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</si>
  <si>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</si>
  <si>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</si>
  <si>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</si>
  <si>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</si>
  <si>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</si>
  <si>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</si>
  <si>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</si>
  <si>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</si>
  <si>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</si>
  <si>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</si>
  <si>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</si>
  <si>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</si>
  <si>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</si>
  <si>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</si>
  <si>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</si>
  <si>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</si>
  <si>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</si>
  <si>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</si>
  <si>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</si>
  <si>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3.0</t>
  </si>
  <si>
    <t>3.1</t>
  </si>
  <si>
    <t>3.2</t>
  </si>
  <si>
    <t>3.3</t>
  </si>
  <si>
    <t>3.4</t>
  </si>
  <si>
    <t>3.5</t>
  </si>
  <si>
    <t>3.6</t>
  </si>
  <si>
    <t>3.7</t>
  </si>
  <si>
    <t>4.0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</si>
  <si>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</si>
  <si>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</si>
  <si>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</si>
  <si>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</si>
  <si>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</si>
  <si>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</si>
  <si>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</si>
  <si>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</si>
  <si>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</si>
  <si>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5.0</t>
  </si>
  <si>
    <t>5.1</t>
  </si>
  <si>
    <t>5.2</t>
  </si>
  <si>
    <t>5.3</t>
  </si>
  <si>
    <t>5.4</t>
  </si>
  <si>
    <t>5.5</t>
  </si>
  <si>
    <t>5.6</t>
  </si>
  <si>
    <t>5.7</t>
  </si>
  <si>
    <t>6.0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</si>
  <si>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</si>
  <si>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</si>
  <si>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</si>
  <si>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</si>
  <si>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</si>
  <si>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</si>
  <si>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</si>
  <si>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</si>
  <si>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</si>
  <si>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</si>
  <si>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</si>
  <si>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</si>
  <si>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6.2</t>
  </si>
  <si>
    <t>6.2.1</t>
  </si>
  <si>
    <t>6.2.2</t>
  </si>
  <si>
    <t>6.2.3</t>
  </si>
  <si>
    <t>6.2.4</t>
  </si>
  <si>
    <t>6.2.5</t>
  </si>
  <si>
    <t>6.2.6</t>
  </si>
  <si>
    <t>6.3</t>
  </si>
  <si>
    <t>6.3.1</t>
  </si>
  <si>
    <t>6.3.2</t>
  </si>
  <si>
    <t>6.3.3</t>
  </si>
  <si>
    <t>6.3.4</t>
  </si>
  <si>
    <t>6.4</t>
  </si>
  <si>
    <t>6.4.1</t>
  </si>
  <si>
    <t>6.4.2</t>
  </si>
  <si>
    <t>6.4.3</t>
  </si>
  <si>
    <t>6.4.4</t>
  </si>
  <si>
    <t>6.4.5</t>
  </si>
  <si>
    <t>6.5</t>
  </si>
  <si>
    <t>6.5.1</t>
  </si>
  <si>
    <t>6.5.2</t>
  </si>
  <si>
    <t>6.5.3</t>
  </si>
  <si>
    <t>6.5.4</t>
  </si>
  <si>
    <t>6.5.5</t>
  </si>
  <si>
    <t>6.5.6</t>
  </si>
  <si>
    <t>6.6</t>
  </si>
  <si>
    <t>6.6.1</t>
  </si>
  <si>
    <t>6.6.2</t>
  </si>
  <si>
    <t>6.6.3</t>
  </si>
  <si>
    <t>6.6.4</t>
  </si>
  <si>
    <t>6.6.5</t>
  </si>
  <si>
    <t>6.6.6</t>
  </si>
  <si>
    <t>6.7</t>
  </si>
  <si>
    <t>6.7.1</t>
  </si>
  <si>
    <t>6.7.2</t>
  </si>
  <si>
    <t>6.7.3</t>
  </si>
  <si>
    <t>6.7.4</t>
  </si>
  <si>
    <t>6.7.5</t>
  </si>
  <si>
    <t>6.8</t>
  </si>
  <si>
    <t>6.8.1</t>
  </si>
  <si>
    <t>6.8.2</t>
  </si>
  <si>
    <t>6.8.3</t>
  </si>
  <si>
    <t>6.8.4</t>
  </si>
  <si>
    <t>6.8.5</t>
  </si>
  <si>
    <t>6.9</t>
  </si>
  <si>
    <t>6.9.1</t>
  </si>
  <si>
    <t>6.9.2</t>
  </si>
  <si>
    <t>6.9.3</t>
  </si>
  <si>
    <t>6.9.4</t>
  </si>
  <si>
    <t>6.9.5</t>
  </si>
  <si>
    <t>6.10</t>
  </si>
  <si>
    <t>6.10.1</t>
  </si>
  <si>
    <t>6.10.2</t>
  </si>
  <si>
    <t>6.10.3</t>
  </si>
  <si>
    <t>6.10.4</t>
  </si>
  <si>
    <t>6.11</t>
  </si>
  <si>
    <t>6.11.1</t>
  </si>
  <si>
    <t>6.11.2</t>
  </si>
  <si>
    <t>6.11.3</t>
  </si>
  <si>
    <t>6.11.4</t>
  </si>
  <si>
    <t>6.12</t>
  </si>
  <si>
    <t>6.12.1</t>
  </si>
  <si>
    <t>6.12.2</t>
  </si>
  <si>
    <t>6.12.3</t>
  </si>
  <si>
    <t>6.12.4</t>
  </si>
  <si>
    <t>6.13</t>
  </si>
  <si>
    <t>6.13.1</t>
  </si>
  <si>
    <t>6.13.2</t>
  </si>
  <si>
    <t>6.13.3</t>
  </si>
  <si>
    <t>6.13.4</t>
  </si>
  <si>
    <t>6.14</t>
  </si>
  <si>
    <t>6.14.1</t>
  </si>
  <si>
    <t>6.14.2</t>
  </si>
  <si>
    <t>6.14.3</t>
  </si>
  <si>
    <t>6.14.4</t>
  </si>
  <si>
    <t>6.14.5</t>
  </si>
  <si>
    <t>6.15</t>
  </si>
  <si>
    <t>6.15.1</t>
  </si>
  <si>
    <t>6.15.2</t>
  </si>
  <si>
    <t>6.15.3</t>
  </si>
  <si>
    <t>6.16</t>
  </si>
  <si>
    <t>6.16.1</t>
  </si>
  <si>
    <t>6.16.2</t>
  </si>
  <si>
    <t>6.16.3</t>
  </si>
  <si>
    <t>6.17</t>
  </si>
  <si>
    <t>6.17.1</t>
  </si>
  <si>
    <t>6.17.2</t>
  </si>
  <si>
    <t>6.17.3</t>
  </si>
  <si>
    <t>6.17.4</t>
  </si>
  <si>
    <t>6.17.5</t>
  </si>
  <si>
    <t>6.17.6</t>
  </si>
  <si>
    <t>6.17.7</t>
  </si>
  <si>
    <t>6.17.8</t>
  </si>
  <si>
    <t>6.17.9</t>
  </si>
  <si>
    <t>6.18</t>
  </si>
  <si>
    <t>6.18.1</t>
  </si>
  <si>
    <t>6.18.2</t>
  </si>
  <si>
    <t>6.18.3</t>
  </si>
  <si>
    <t>6.18.4</t>
  </si>
  <si>
    <t>6.18.5</t>
  </si>
  <si>
    <t>6.18.6</t>
  </si>
  <si>
    <t>6.18.7</t>
  </si>
  <si>
    <t>6.18.8</t>
  </si>
  <si>
    <t>6.19</t>
  </si>
  <si>
    <t>6.19.1</t>
  </si>
  <si>
    <t>6.19.2</t>
  </si>
  <si>
    <t>6.19.3</t>
  </si>
  <si>
    <t>6.19.4</t>
  </si>
  <si>
    <t>6.19.5</t>
  </si>
  <si>
    <t>6.19.6</t>
  </si>
  <si>
    <t>6.19.7</t>
  </si>
  <si>
    <t>6.19.8</t>
  </si>
  <si>
    <t>6.20</t>
  </si>
  <si>
    <t>6.20.1</t>
  </si>
  <si>
    <t>7.0</t>
  </si>
  <si>
    <t>7.1</t>
  </si>
  <si>
    <t>7.2</t>
  </si>
  <si>
    <t>7.3</t>
  </si>
  <si>
    <t>VÝROBCE/TYP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</si>
</sst>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8"/>
      <color theme="1" tint="0.14999847407452621"/>
      <name val="Calibri"/>
      <family val="2"/>
      <charset val="238"/>
    </font>
    <font>
      <sz val="8"/>
      <color theme="1" tint="0.14999847407452621"/>
      <name val="Calibri"/>
      <family val="2"/>
      <charset val="238"/>
    </font>
    <font>
      <i/>
      <sz val="8"/>
      <color theme="1" tint="0.1499984740745262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</font>
    <font>
      <i/>
      <sz val="8"/>
      <color rgb="FF0000FF"/>
      <name val="Calibri"/>
      <family val="2"/>
      <charset val="238"/>
    </font>
    <font>
      <sz val="8"/>
      <name val="Calibri"/>
      <family val="2"/>
      <charset val="238"/>
    </font>
    <font>
      <i/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8" fontId="3" fillId="0" borderId="2" xfId="0" applyNumberFormat="1" applyFont="1" applyBorder="1" applyAlignment="1">
      <alignment horizontal="center" vertical="top" wrapText="1"/>
    </xf>
    <xf numFmtId="8" fontId="3" fillId="0" borderId="0" xfId="0" applyNumberFormat="1" applyFont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9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49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49" fontId="2" fillId="2" borderId="5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vertical="top" wrapText="1"/>
    </xf>
    <xf numFmtId="8" fontId="1" fillId="2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right" vertical="top" wrapText="1"/>
    </xf>
    <xf numFmtId="49" fontId="2" fillId="3" borderId="5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center" vertical="top" wrapText="1"/>
    </xf>
    <xf numFmtId="164" fontId="1" fillId="3" borderId="5" xfId="0" applyNumberFormat="1" applyFont="1" applyFill="1" applyBorder="1" applyAlignment="1">
      <alignment horizontal="right" vertical="top" wrapText="1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8" fontId="3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7" fillId="4" borderId="5" xfId="0" applyFont="1" applyFill="1" applyBorder="1" applyAlignment="1" applyProtection="1">
      <alignment horizontal="left" vertical="top" wrapText="1"/>
      <protection locked="0"/>
    </xf>
    <xf numFmtId="0" fontId="7" fillId="4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8" fontId="3" fillId="4" borderId="5" xfId="0" applyNumberFormat="1" applyFont="1" applyFill="1" applyBorder="1" applyAlignment="1" applyProtection="1">
      <alignment horizontal="center" vertical="top" wrapText="1"/>
      <protection locked="0"/>
    </xf>
    <xf numFmtId="8" fontId="3" fillId="2" borderId="5" xfId="0" applyNumberFormat="1" applyFont="1" applyFill="1" applyBorder="1" applyAlignment="1" applyProtection="1">
      <alignment horizontal="center" vertical="top" wrapText="1"/>
      <protection locked="0"/>
    </xf>
    <xf numFmtId="8" fontId="8" fillId="4" borderId="5" xfId="0" applyNumberFormat="1" applyFont="1" applyFill="1" applyBorder="1" applyAlignment="1" applyProtection="1">
      <alignment horizontal="center" vertical="top" wrapText="1"/>
      <protection locked="0"/>
    </xf>
    <xf numFmtId="8" fontId="3" fillId="3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CC"/>
      <color rgb="FF0000FF"/>
      <color rgb="FF0B03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115956</xdr:rowOff>
    </xdr:from>
    <xdr:to>
      <xdr:col>2</xdr:col>
      <xdr:colOff>473370</xdr:colOff>
      <xdr:row>5</xdr:row>
      <xdr:rowOff>38839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8855889-5878-46B3-AC10-C0EBAB14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956"/>
          <a:ext cx="2070652" cy="59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6"/>
  <sheetViews>
    <sheetView tabSelected="1" topLeftCell="A197" zoomScale="130" zoomScaleNormal="115" workbookViewId="0">
      <selection activeCell="I206" sqref="I206"/>
    </sheetView>
  </sheetViews>
  <sheetFormatPr defaultRowHeight="11.25" x14ac:dyDescent="0.25"/>
  <cols>
    <col min="1" max="1" width="4.42578125" style="32" customWidth="1"/>
    <col min="2" max="2" width="19.42578125" style="32" bestFit="1" customWidth="1"/>
    <col min="3" max="3" width="19.42578125" style="79" customWidth="1"/>
    <col min="4" max="4" width="48.42578125" style="31" customWidth="1"/>
    <col min="5" max="5" width="6.140625" style="32" bestFit="1" customWidth="1"/>
    <col min="6" max="6" width="6.140625" style="33" customWidth="1"/>
    <col min="7" max="7" width="12.140625" style="33" bestFit="1" customWidth="1"/>
    <col min="8" max="8" width="15.5703125" style="32" bestFit="1" customWidth="1"/>
    <col min="9" max="9" width="25.7109375" style="32" bestFit="1" customWidth="1"/>
    <col min="10" max="10" width="8.85546875" style="32"/>
    <col min="11" max="11" width="11.42578125" style="32" bestFit="1" customWidth="1"/>
    <col min="12" max="165" width="8.85546875" style="32"/>
    <col min="166" max="166" width="7" style="32" bestFit="1" customWidth="1"/>
    <col min="167" max="167" width="56.85546875" style="32" customWidth="1"/>
    <col min="168" max="168" width="5.42578125" style="32" bestFit="1" customWidth="1"/>
    <col min="169" max="169" width="13.85546875" style="32" customWidth="1"/>
    <col min="170" max="170" width="11" style="32" bestFit="1" customWidth="1"/>
    <col min="171" max="421" width="8.85546875" style="32"/>
    <col min="422" max="422" width="7" style="32" bestFit="1" customWidth="1"/>
    <col min="423" max="423" width="56.85546875" style="32" customWidth="1"/>
    <col min="424" max="424" width="5.42578125" style="32" bestFit="1" customWidth="1"/>
    <col min="425" max="425" width="13.85546875" style="32" customWidth="1"/>
    <col min="426" max="426" width="11" style="32" bestFit="1" customWidth="1"/>
    <col min="427" max="677" width="8.85546875" style="32"/>
    <col min="678" max="678" width="7" style="32" bestFit="1" customWidth="1"/>
    <col min="679" max="679" width="56.85546875" style="32" customWidth="1"/>
    <col min="680" max="680" width="5.42578125" style="32" bestFit="1" customWidth="1"/>
    <col min="681" max="681" width="13.85546875" style="32" customWidth="1"/>
    <col min="682" max="682" width="11" style="32" bestFit="1" customWidth="1"/>
    <col min="683" max="933" width="8.85546875" style="32"/>
    <col min="934" max="934" width="7" style="32" bestFit="1" customWidth="1"/>
    <col min="935" max="935" width="56.85546875" style="32" customWidth="1"/>
    <col min="936" max="936" width="5.42578125" style="32" bestFit="1" customWidth="1"/>
    <col min="937" max="937" width="13.85546875" style="32" customWidth="1"/>
    <col min="938" max="938" width="11" style="32" bestFit="1" customWidth="1"/>
    <col min="939" max="1189" width="8.85546875" style="32"/>
    <col min="1190" max="1190" width="7" style="32" bestFit="1" customWidth="1"/>
    <col min="1191" max="1191" width="56.85546875" style="32" customWidth="1"/>
    <col min="1192" max="1192" width="5.42578125" style="32" bestFit="1" customWidth="1"/>
    <col min="1193" max="1193" width="13.85546875" style="32" customWidth="1"/>
    <col min="1194" max="1194" width="11" style="32" bestFit="1" customWidth="1"/>
    <col min="1195" max="1445" width="8.85546875" style="32"/>
    <col min="1446" max="1446" width="7" style="32" bestFit="1" customWidth="1"/>
    <col min="1447" max="1447" width="56.85546875" style="32" customWidth="1"/>
    <col min="1448" max="1448" width="5.42578125" style="32" bestFit="1" customWidth="1"/>
    <col min="1449" max="1449" width="13.85546875" style="32" customWidth="1"/>
    <col min="1450" max="1450" width="11" style="32" bestFit="1" customWidth="1"/>
    <col min="1451" max="1701" width="8.85546875" style="32"/>
    <col min="1702" max="1702" width="7" style="32" bestFit="1" customWidth="1"/>
    <col min="1703" max="1703" width="56.85546875" style="32" customWidth="1"/>
    <col min="1704" max="1704" width="5.42578125" style="32" bestFit="1" customWidth="1"/>
    <col min="1705" max="1705" width="13.85546875" style="32" customWidth="1"/>
    <col min="1706" max="1706" width="11" style="32" bestFit="1" customWidth="1"/>
    <col min="1707" max="1957" width="8.85546875" style="32"/>
    <col min="1958" max="1958" width="7" style="32" bestFit="1" customWidth="1"/>
    <col min="1959" max="1959" width="56.85546875" style="32" customWidth="1"/>
    <col min="1960" max="1960" width="5.42578125" style="32" bestFit="1" customWidth="1"/>
    <col min="1961" max="1961" width="13.85546875" style="32" customWidth="1"/>
    <col min="1962" max="1962" width="11" style="32" bestFit="1" customWidth="1"/>
    <col min="1963" max="2213" width="8.85546875" style="32"/>
    <col min="2214" max="2214" width="7" style="32" bestFit="1" customWidth="1"/>
    <col min="2215" max="2215" width="56.85546875" style="32" customWidth="1"/>
    <col min="2216" max="2216" width="5.42578125" style="32" bestFit="1" customWidth="1"/>
    <col min="2217" max="2217" width="13.85546875" style="32" customWidth="1"/>
    <col min="2218" max="2218" width="11" style="32" bestFit="1" customWidth="1"/>
    <col min="2219" max="2469" width="8.85546875" style="32"/>
    <col min="2470" max="2470" width="7" style="32" bestFit="1" customWidth="1"/>
    <col min="2471" max="2471" width="56.85546875" style="32" customWidth="1"/>
    <col min="2472" max="2472" width="5.42578125" style="32" bestFit="1" customWidth="1"/>
    <col min="2473" max="2473" width="13.85546875" style="32" customWidth="1"/>
    <col min="2474" max="2474" width="11" style="32" bestFit="1" customWidth="1"/>
    <col min="2475" max="2725" width="8.85546875" style="32"/>
    <col min="2726" max="2726" width="7" style="32" bestFit="1" customWidth="1"/>
    <col min="2727" max="2727" width="56.85546875" style="32" customWidth="1"/>
    <col min="2728" max="2728" width="5.42578125" style="32" bestFit="1" customWidth="1"/>
    <col min="2729" max="2729" width="13.85546875" style="32" customWidth="1"/>
    <col min="2730" max="2730" width="11" style="32" bestFit="1" customWidth="1"/>
    <col min="2731" max="2981" width="8.85546875" style="32"/>
    <col min="2982" max="2982" width="7" style="32" bestFit="1" customWidth="1"/>
    <col min="2983" max="2983" width="56.85546875" style="32" customWidth="1"/>
    <col min="2984" max="2984" width="5.42578125" style="32" bestFit="1" customWidth="1"/>
    <col min="2985" max="2985" width="13.85546875" style="32" customWidth="1"/>
    <col min="2986" max="2986" width="11" style="32" bestFit="1" customWidth="1"/>
    <col min="2987" max="3237" width="8.85546875" style="32"/>
    <col min="3238" max="3238" width="7" style="32" bestFit="1" customWidth="1"/>
    <col min="3239" max="3239" width="56.85546875" style="32" customWidth="1"/>
    <col min="3240" max="3240" width="5.42578125" style="32" bestFit="1" customWidth="1"/>
    <col min="3241" max="3241" width="13.85546875" style="32" customWidth="1"/>
    <col min="3242" max="3242" width="11" style="32" bestFit="1" customWidth="1"/>
    <col min="3243" max="3493" width="8.85546875" style="32"/>
    <col min="3494" max="3494" width="7" style="32" bestFit="1" customWidth="1"/>
    <col min="3495" max="3495" width="56.85546875" style="32" customWidth="1"/>
    <col min="3496" max="3496" width="5.42578125" style="32" bestFit="1" customWidth="1"/>
    <col min="3497" max="3497" width="13.85546875" style="32" customWidth="1"/>
    <col min="3498" max="3498" width="11" style="32" bestFit="1" customWidth="1"/>
    <col min="3499" max="3749" width="8.85546875" style="32"/>
    <col min="3750" max="3750" width="7" style="32" bestFit="1" customWidth="1"/>
    <col min="3751" max="3751" width="56.85546875" style="32" customWidth="1"/>
    <col min="3752" max="3752" width="5.42578125" style="32" bestFit="1" customWidth="1"/>
    <col min="3753" max="3753" width="13.85546875" style="32" customWidth="1"/>
    <col min="3754" max="3754" width="11" style="32" bestFit="1" customWidth="1"/>
    <col min="3755" max="4005" width="8.85546875" style="32"/>
    <col min="4006" max="4006" width="7" style="32" bestFit="1" customWidth="1"/>
    <col min="4007" max="4007" width="56.85546875" style="32" customWidth="1"/>
    <col min="4008" max="4008" width="5.42578125" style="32" bestFit="1" customWidth="1"/>
    <col min="4009" max="4009" width="13.85546875" style="32" customWidth="1"/>
    <col min="4010" max="4010" width="11" style="32" bestFit="1" customWidth="1"/>
    <col min="4011" max="4261" width="8.85546875" style="32"/>
    <col min="4262" max="4262" width="7" style="32" bestFit="1" customWidth="1"/>
    <col min="4263" max="4263" width="56.85546875" style="32" customWidth="1"/>
    <col min="4264" max="4264" width="5.42578125" style="32" bestFit="1" customWidth="1"/>
    <col min="4265" max="4265" width="13.85546875" style="32" customWidth="1"/>
    <col min="4266" max="4266" width="11" style="32" bestFit="1" customWidth="1"/>
    <col min="4267" max="4517" width="8.85546875" style="32"/>
    <col min="4518" max="4518" width="7" style="32" bestFit="1" customWidth="1"/>
    <col min="4519" max="4519" width="56.85546875" style="32" customWidth="1"/>
    <col min="4520" max="4520" width="5.42578125" style="32" bestFit="1" customWidth="1"/>
    <col min="4521" max="4521" width="13.85546875" style="32" customWidth="1"/>
    <col min="4522" max="4522" width="11" style="32" bestFit="1" customWidth="1"/>
    <col min="4523" max="4773" width="8.85546875" style="32"/>
    <col min="4774" max="4774" width="7" style="32" bestFit="1" customWidth="1"/>
    <col min="4775" max="4775" width="56.85546875" style="32" customWidth="1"/>
    <col min="4776" max="4776" width="5.42578125" style="32" bestFit="1" customWidth="1"/>
    <col min="4777" max="4777" width="13.85546875" style="32" customWidth="1"/>
    <col min="4778" max="4778" width="11" style="32" bestFit="1" customWidth="1"/>
    <col min="4779" max="5029" width="8.85546875" style="32"/>
    <col min="5030" max="5030" width="7" style="32" bestFit="1" customWidth="1"/>
    <col min="5031" max="5031" width="56.85546875" style="32" customWidth="1"/>
    <col min="5032" max="5032" width="5.42578125" style="32" bestFit="1" customWidth="1"/>
    <col min="5033" max="5033" width="13.85546875" style="32" customWidth="1"/>
    <col min="5034" max="5034" width="11" style="32" bestFit="1" customWidth="1"/>
    <col min="5035" max="5285" width="8.85546875" style="32"/>
    <col min="5286" max="5286" width="7" style="32" bestFit="1" customWidth="1"/>
    <col min="5287" max="5287" width="56.85546875" style="32" customWidth="1"/>
    <col min="5288" max="5288" width="5.42578125" style="32" bestFit="1" customWidth="1"/>
    <col min="5289" max="5289" width="13.85546875" style="32" customWidth="1"/>
    <col min="5290" max="5290" width="11" style="32" bestFit="1" customWidth="1"/>
    <col min="5291" max="5541" width="8.85546875" style="32"/>
    <col min="5542" max="5542" width="7" style="32" bestFit="1" customWidth="1"/>
    <col min="5543" max="5543" width="56.85546875" style="32" customWidth="1"/>
    <col min="5544" max="5544" width="5.42578125" style="32" bestFit="1" customWidth="1"/>
    <col min="5545" max="5545" width="13.85546875" style="32" customWidth="1"/>
    <col min="5546" max="5546" width="11" style="32" bestFit="1" customWidth="1"/>
    <col min="5547" max="5797" width="8.85546875" style="32"/>
    <col min="5798" max="5798" width="7" style="32" bestFit="1" customWidth="1"/>
    <col min="5799" max="5799" width="56.85546875" style="32" customWidth="1"/>
    <col min="5800" max="5800" width="5.42578125" style="32" bestFit="1" customWidth="1"/>
    <col min="5801" max="5801" width="13.85546875" style="32" customWidth="1"/>
    <col min="5802" max="5802" width="11" style="32" bestFit="1" customWidth="1"/>
    <col min="5803" max="6053" width="8.85546875" style="32"/>
    <col min="6054" max="6054" width="7" style="32" bestFit="1" customWidth="1"/>
    <col min="6055" max="6055" width="56.85546875" style="32" customWidth="1"/>
    <col min="6056" max="6056" width="5.42578125" style="32" bestFit="1" customWidth="1"/>
    <col min="6057" max="6057" width="13.85546875" style="32" customWidth="1"/>
    <col min="6058" max="6058" width="11" style="32" bestFit="1" customWidth="1"/>
    <col min="6059" max="6309" width="8.85546875" style="32"/>
    <col min="6310" max="6310" width="7" style="32" bestFit="1" customWidth="1"/>
    <col min="6311" max="6311" width="56.85546875" style="32" customWidth="1"/>
    <col min="6312" max="6312" width="5.42578125" style="32" bestFit="1" customWidth="1"/>
    <col min="6313" max="6313" width="13.85546875" style="32" customWidth="1"/>
    <col min="6314" max="6314" width="11" style="32" bestFit="1" customWidth="1"/>
    <col min="6315" max="6565" width="8.85546875" style="32"/>
    <col min="6566" max="6566" width="7" style="32" bestFit="1" customWidth="1"/>
    <col min="6567" max="6567" width="56.85546875" style="32" customWidth="1"/>
    <col min="6568" max="6568" width="5.42578125" style="32" bestFit="1" customWidth="1"/>
    <col min="6569" max="6569" width="13.85546875" style="32" customWidth="1"/>
    <col min="6570" max="6570" width="11" style="32" bestFit="1" customWidth="1"/>
    <col min="6571" max="6821" width="8.85546875" style="32"/>
    <col min="6822" max="6822" width="7" style="32" bestFit="1" customWidth="1"/>
    <col min="6823" max="6823" width="56.85546875" style="32" customWidth="1"/>
    <col min="6824" max="6824" width="5.42578125" style="32" bestFit="1" customWidth="1"/>
    <col min="6825" max="6825" width="13.85546875" style="32" customWidth="1"/>
    <col min="6826" max="6826" width="11" style="32" bestFit="1" customWidth="1"/>
    <col min="6827" max="7077" width="8.85546875" style="32"/>
    <col min="7078" max="7078" width="7" style="32" bestFit="1" customWidth="1"/>
    <col min="7079" max="7079" width="56.85546875" style="32" customWidth="1"/>
    <col min="7080" max="7080" width="5.42578125" style="32" bestFit="1" customWidth="1"/>
    <col min="7081" max="7081" width="13.85546875" style="32" customWidth="1"/>
    <col min="7082" max="7082" width="11" style="32" bestFit="1" customWidth="1"/>
    <col min="7083" max="7333" width="8.85546875" style="32"/>
    <col min="7334" max="7334" width="7" style="32" bestFit="1" customWidth="1"/>
    <col min="7335" max="7335" width="56.85546875" style="32" customWidth="1"/>
    <col min="7336" max="7336" width="5.42578125" style="32" bestFit="1" customWidth="1"/>
    <col min="7337" max="7337" width="13.85546875" style="32" customWidth="1"/>
    <col min="7338" max="7338" width="11" style="32" bestFit="1" customWidth="1"/>
    <col min="7339" max="7589" width="8.85546875" style="32"/>
    <col min="7590" max="7590" width="7" style="32" bestFit="1" customWidth="1"/>
    <col min="7591" max="7591" width="56.85546875" style="32" customWidth="1"/>
    <col min="7592" max="7592" width="5.42578125" style="32" bestFit="1" customWidth="1"/>
    <col min="7593" max="7593" width="13.85546875" style="32" customWidth="1"/>
    <col min="7594" max="7594" width="11" style="32" bestFit="1" customWidth="1"/>
    <col min="7595" max="7845" width="8.85546875" style="32"/>
    <col min="7846" max="7846" width="7" style="32" bestFit="1" customWidth="1"/>
    <col min="7847" max="7847" width="56.85546875" style="32" customWidth="1"/>
    <col min="7848" max="7848" width="5.42578125" style="32" bestFit="1" customWidth="1"/>
    <col min="7849" max="7849" width="13.85546875" style="32" customWidth="1"/>
    <col min="7850" max="7850" width="11" style="32" bestFit="1" customWidth="1"/>
    <col min="7851" max="8101" width="8.85546875" style="32"/>
    <col min="8102" max="8102" width="7" style="32" bestFit="1" customWidth="1"/>
    <col min="8103" max="8103" width="56.85546875" style="32" customWidth="1"/>
    <col min="8104" max="8104" width="5.42578125" style="32" bestFit="1" customWidth="1"/>
    <col min="8105" max="8105" width="13.85546875" style="32" customWidth="1"/>
    <col min="8106" max="8106" width="11" style="32" bestFit="1" customWidth="1"/>
    <col min="8107" max="8357" width="8.85546875" style="32"/>
    <col min="8358" max="8358" width="7" style="32" bestFit="1" customWidth="1"/>
    <col min="8359" max="8359" width="56.85546875" style="32" customWidth="1"/>
    <col min="8360" max="8360" width="5.42578125" style="32" bestFit="1" customWidth="1"/>
    <col min="8361" max="8361" width="13.85546875" style="32" customWidth="1"/>
    <col min="8362" max="8362" width="11" style="32" bestFit="1" customWidth="1"/>
    <col min="8363" max="8613" width="8.85546875" style="32"/>
    <col min="8614" max="8614" width="7" style="32" bestFit="1" customWidth="1"/>
    <col min="8615" max="8615" width="56.85546875" style="32" customWidth="1"/>
    <col min="8616" max="8616" width="5.42578125" style="32" bestFit="1" customWidth="1"/>
    <col min="8617" max="8617" width="13.85546875" style="32" customWidth="1"/>
    <col min="8618" max="8618" width="11" style="32" bestFit="1" customWidth="1"/>
    <col min="8619" max="8869" width="8.85546875" style="32"/>
    <col min="8870" max="8870" width="7" style="32" bestFit="1" customWidth="1"/>
    <col min="8871" max="8871" width="56.85546875" style="32" customWidth="1"/>
    <col min="8872" max="8872" width="5.42578125" style="32" bestFit="1" customWidth="1"/>
    <col min="8873" max="8873" width="13.85546875" style="32" customWidth="1"/>
    <col min="8874" max="8874" width="11" style="32" bestFit="1" customWidth="1"/>
    <col min="8875" max="9125" width="8.85546875" style="32"/>
    <col min="9126" max="9126" width="7" style="32" bestFit="1" customWidth="1"/>
    <col min="9127" max="9127" width="56.85546875" style="32" customWidth="1"/>
    <col min="9128" max="9128" width="5.42578125" style="32" bestFit="1" customWidth="1"/>
    <col min="9129" max="9129" width="13.85546875" style="32" customWidth="1"/>
    <col min="9130" max="9130" width="11" style="32" bestFit="1" customWidth="1"/>
    <col min="9131" max="9381" width="8.85546875" style="32"/>
    <col min="9382" max="9382" width="7" style="32" bestFit="1" customWidth="1"/>
    <col min="9383" max="9383" width="56.85546875" style="32" customWidth="1"/>
    <col min="9384" max="9384" width="5.42578125" style="32" bestFit="1" customWidth="1"/>
    <col min="9385" max="9385" width="13.85546875" style="32" customWidth="1"/>
    <col min="9386" max="9386" width="11" style="32" bestFit="1" customWidth="1"/>
    <col min="9387" max="9637" width="8.85546875" style="32"/>
    <col min="9638" max="9638" width="7" style="32" bestFit="1" customWidth="1"/>
    <col min="9639" max="9639" width="56.85546875" style="32" customWidth="1"/>
    <col min="9640" max="9640" width="5.42578125" style="32" bestFit="1" customWidth="1"/>
    <col min="9641" max="9641" width="13.85546875" style="32" customWidth="1"/>
    <col min="9642" max="9642" width="11" style="32" bestFit="1" customWidth="1"/>
    <col min="9643" max="9893" width="8.85546875" style="32"/>
    <col min="9894" max="9894" width="7" style="32" bestFit="1" customWidth="1"/>
    <col min="9895" max="9895" width="56.85546875" style="32" customWidth="1"/>
    <col min="9896" max="9896" width="5.42578125" style="32" bestFit="1" customWidth="1"/>
    <col min="9897" max="9897" width="13.85546875" style="32" customWidth="1"/>
    <col min="9898" max="9898" width="11" style="32" bestFit="1" customWidth="1"/>
    <col min="9899" max="10149" width="8.85546875" style="32"/>
    <col min="10150" max="10150" width="7" style="32" bestFit="1" customWidth="1"/>
    <col min="10151" max="10151" width="56.85546875" style="32" customWidth="1"/>
    <col min="10152" max="10152" width="5.42578125" style="32" bestFit="1" customWidth="1"/>
    <col min="10153" max="10153" width="13.85546875" style="32" customWidth="1"/>
    <col min="10154" max="10154" width="11" style="32" bestFit="1" customWidth="1"/>
    <col min="10155" max="10405" width="8.85546875" style="32"/>
    <col min="10406" max="10406" width="7" style="32" bestFit="1" customWidth="1"/>
    <col min="10407" max="10407" width="56.85546875" style="32" customWidth="1"/>
    <col min="10408" max="10408" width="5.42578125" style="32" bestFit="1" customWidth="1"/>
    <col min="10409" max="10409" width="13.85546875" style="32" customWidth="1"/>
    <col min="10410" max="10410" width="11" style="32" bestFit="1" customWidth="1"/>
    <col min="10411" max="10661" width="8.85546875" style="32"/>
    <col min="10662" max="10662" width="7" style="32" bestFit="1" customWidth="1"/>
    <col min="10663" max="10663" width="56.85546875" style="32" customWidth="1"/>
    <col min="10664" max="10664" width="5.42578125" style="32" bestFit="1" customWidth="1"/>
    <col min="10665" max="10665" width="13.85546875" style="32" customWidth="1"/>
    <col min="10666" max="10666" width="11" style="32" bestFit="1" customWidth="1"/>
    <col min="10667" max="10917" width="8.85546875" style="32"/>
    <col min="10918" max="10918" width="7" style="32" bestFit="1" customWidth="1"/>
    <col min="10919" max="10919" width="56.85546875" style="32" customWidth="1"/>
    <col min="10920" max="10920" width="5.42578125" style="32" bestFit="1" customWidth="1"/>
    <col min="10921" max="10921" width="13.85546875" style="32" customWidth="1"/>
    <col min="10922" max="10922" width="11" style="32" bestFit="1" customWidth="1"/>
    <col min="10923" max="11173" width="8.85546875" style="32"/>
    <col min="11174" max="11174" width="7" style="32" bestFit="1" customWidth="1"/>
    <col min="11175" max="11175" width="56.85546875" style="32" customWidth="1"/>
    <col min="11176" max="11176" width="5.42578125" style="32" bestFit="1" customWidth="1"/>
    <col min="11177" max="11177" width="13.85546875" style="32" customWidth="1"/>
    <col min="11178" max="11178" width="11" style="32" bestFit="1" customWidth="1"/>
    <col min="11179" max="11429" width="8.85546875" style="32"/>
    <col min="11430" max="11430" width="7" style="32" bestFit="1" customWidth="1"/>
    <col min="11431" max="11431" width="56.85546875" style="32" customWidth="1"/>
    <col min="11432" max="11432" width="5.42578125" style="32" bestFit="1" customWidth="1"/>
    <col min="11433" max="11433" width="13.85546875" style="32" customWidth="1"/>
    <col min="11434" max="11434" width="11" style="32" bestFit="1" customWidth="1"/>
    <col min="11435" max="11685" width="8.85546875" style="32"/>
    <col min="11686" max="11686" width="7" style="32" bestFit="1" customWidth="1"/>
    <col min="11687" max="11687" width="56.85546875" style="32" customWidth="1"/>
    <col min="11688" max="11688" width="5.42578125" style="32" bestFit="1" customWidth="1"/>
    <col min="11689" max="11689" width="13.85546875" style="32" customWidth="1"/>
    <col min="11690" max="11690" width="11" style="32" bestFit="1" customWidth="1"/>
    <col min="11691" max="11941" width="8.85546875" style="32"/>
    <col min="11942" max="11942" width="7" style="32" bestFit="1" customWidth="1"/>
    <col min="11943" max="11943" width="56.85546875" style="32" customWidth="1"/>
    <col min="11944" max="11944" width="5.42578125" style="32" bestFit="1" customWidth="1"/>
    <col min="11945" max="11945" width="13.85546875" style="32" customWidth="1"/>
    <col min="11946" max="11946" width="11" style="32" bestFit="1" customWidth="1"/>
    <col min="11947" max="12197" width="8.85546875" style="32"/>
    <col min="12198" max="12198" width="7" style="32" bestFit="1" customWidth="1"/>
    <col min="12199" max="12199" width="56.85546875" style="32" customWidth="1"/>
    <col min="12200" max="12200" width="5.42578125" style="32" bestFit="1" customWidth="1"/>
    <col min="12201" max="12201" width="13.85546875" style="32" customWidth="1"/>
    <col min="12202" max="12202" width="11" style="32" bestFit="1" customWidth="1"/>
    <col min="12203" max="12453" width="8.85546875" style="32"/>
    <col min="12454" max="12454" width="7" style="32" bestFit="1" customWidth="1"/>
    <col min="12455" max="12455" width="56.85546875" style="32" customWidth="1"/>
    <col min="12456" max="12456" width="5.42578125" style="32" bestFit="1" customWidth="1"/>
    <col min="12457" max="12457" width="13.85546875" style="32" customWidth="1"/>
    <col min="12458" max="12458" width="11" style="32" bestFit="1" customWidth="1"/>
    <col min="12459" max="12709" width="8.85546875" style="32"/>
    <col min="12710" max="12710" width="7" style="32" bestFit="1" customWidth="1"/>
    <col min="12711" max="12711" width="56.85546875" style="32" customWidth="1"/>
    <col min="12712" max="12712" width="5.42578125" style="32" bestFit="1" customWidth="1"/>
    <col min="12713" max="12713" width="13.85546875" style="32" customWidth="1"/>
    <col min="12714" max="12714" width="11" style="32" bestFit="1" customWidth="1"/>
    <col min="12715" max="12965" width="8.85546875" style="32"/>
    <col min="12966" max="12966" width="7" style="32" bestFit="1" customWidth="1"/>
    <col min="12967" max="12967" width="56.85546875" style="32" customWidth="1"/>
    <col min="12968" max="12968" width="5.42578125" style="32" bestFit="1" customWidth="1"/>
    <col min="12969" max="12969" width="13.85546875" style="32" customWidth="1"/>
    <col min="12970" max="12970" width="11" style="32" bestFit="1" customWidth="1"/>
    <col min="12971" max="13221" width="8.85546875" style="32"/>
    <col min="13222" max="13222" width="7" style="32" bestFit="1" customWidth="1"/>
    <col min="13223" max="13223" width="56.85546875" style="32" customWidth="1"/>
    <col min="13224" max="13224" width="5.42578125" style="32" bestFit="1" customWidth="1"/>
    <col min="13225" max="13225" width="13.85546875" style="32" customWidth="1"/>
    <col min="13226" max="13226" width="11" style="32" bestFit="1" customWidth="1"/>
    <col min="13227" max="13477" width="8.85546875" style="32"/>
    <col min="13478" max="13478" width="7" style="32" bestFit="1" customWidth="1"/>
    <col min="13479" max="13479" width="56.85546875" style="32" customWidth="1"/>
    <col min="13480" max="13480" width="5.42578125" style="32" bestFit="1" customWidth="1"/>
    <col min="13481" max="13481" width="13.85546875" style="32" customWidth="1"/>
    <col min="13482" max="13482" width="11" style="32" bestFit="1" customWidth="1"/>
    <col min="13483" max="13733" width="8.85546875" style="32"/>
    <col min="13734" max="13734" width="7" style="32" bestFit="1" customWidth="1"/>
    <col min="13735" max="13735" width="56.85546875" style="32" customWidth="1"/>
    <col min="13736" max="13736" width="5.42578125" style="32" bestFit="1" customWidth="1"/>
    <col min="13737" max="13737" width="13.85546875" style="32" customWidth="1"/>
    <col min="13738" max="13738" width="11" style="32" bestFit="1" customWidth="1"/>
    <col min="13739" max="13989" width="8.85546875" style="32"/>
    <col min="13990" max="13990" width="7" style="32" bestFit="1" customWidth="1"/>
    <col min="13991" max="13991" width="56.85546875" style="32" customWidth="1"/>
    <col min="13992" max="13992" width="5.42578125" style="32" bestFit="1" customWidth="1"/>
    <col min="13993" max="13993" width="13.85546875" style="32" customWidth="1"/>
    <col min="13994" max="13994" width="11" style="32" bestFit="1" customWidth="1"/>
    <col min="13995" max="14245" width="8.85546875" style="32"/>
    <col min="14246" max="14246" width="7" style="32" bestFit="1" customWidth="1"/>
    <col min="14247" max="14247" width="56.85546875" style="32" customWidth="1"/>
    <col min="14248" max="14248" width="5.42578125" style="32" bestFit="1" customWidth="1"/>
    <col min="14249" max="14249" width="13.85546875" style="32" customWidth="1"/>
    <col min="14250" max="14250" width="11" style="32" bestFit="1" customWidth="1"/>
    <col min="14251" max="14501" width="8.85546875" style="32"/>
    <col min="14502" max="14502" width="7" style="32" bestFit="1" customWidth="1"/>
    <col min="14503" max="14503" width="56.85546875" style="32" customWidth="1"/>
    <col min="14504" max="14504" width="5.42578125" style="32" bestFit="1" customWidth="1"/>
    <col min="14505" max="14505" width="13.85546875" style="32" customWidth="1"/>
    <col min="14506" max="14506" width="11" style="32" bestFit="1" customWidth="1"/>
    <col min="14507" max="14757" width="8.85546875" style="32"/>
    <col min="14758" max="14758" width="7" style="32" bestFit="1" customWidth="1"/>
    <col min="14759" max="14759" width="56.85546875" style="32" customWidth="1"/>
    <col min="14760" max="14760" width="5.42578125" style="32" bestFit="1" customWidth="1"/>
    <col min="14761" max="14761" width="13.85546875" style="32" customWidth="1"/>
    <col min="14762" max="14762" width="11" style="32" bestFit="1" customWidth="1"/>
    <col min="14763" max="15013" width="8.85546875" style="32"/>
    <col min="15014" max="15014" width="7" style="32" bestFit="1" customWidth="1"/>
    <col min="15015" max="15015" width="56.85546875" style="32" customWidth="1"/>
    <col min="15016" max="15016" width="5.42578125" style="32" bestFit="1" customWidth="1"/>
    <col min="15017" max="15017" width="13.85546875" style="32" customWidth="1"/>
    <col min="15018" max="15018" width="11" style="32" bestFit="1" customWidth="1"/>
    <col min="15019" max="15269" width="8.85546875" style="32"/>
    <col min="15270" max="15270" width="7" style="32" bestFit="1" customWidth="1"/>
    <col min="15271" max="15271" width="56.85546875" style="32" customWidth="1"/>
    <col min="15272" max="15272" width="5.42578125" style="32" bestFit="1" customWidth="1"/>
    <col min="15273" max="15273" width="13.85546875" style="32" customWidth="1"/>
    <col min="15274" max="15274" width="11" style="32" bestFit="1" customWidth="1"/>
    <col min="15275" max="15525" width="8.85546875" style="32"/>
    <col min="15526" max="15526" width="7" style="32" bestFit="1" customWidth="1"/>
    <col min="15527" max="15527" width="56.85546875" style="32" customWidth="1"/>
    <col min="15528" max="15528" width="5.42578125" style="32" bestFit="1" customWidth="1"/>
    <col min="15529" max="15529" width="13.85546875" style="32" customWidth="1"/>
    <col min="15530" max="15530" width="11" style="32" bestFit="1" customWidth="1"/>
    <col min="15531" max="15781" width="8.85546875" style="32"/>
    <col min="15782" max="15782" width="7" style="32" bestFit="1" customWidth="1"/>
    <col min="15783" max="15783" width="56.85546875" style="32" customWidth="1"/>
    <col min="15784" max="15784" width="5.42578125" style="32" bestFit="1" customWidth="1"/>
    <col min="15785" max="15785" width="13.85546875" style="32" customWidth="1"/>
    <col min="15786" max="15786" width="11" style="32" bestFit="1" customWidth="1"/>
    <col min="15787" max="16037" width="8.85546875" style="32"/>
    <col min="16038" max="16038" width="7" style="32" bestFit="1" customWidth="1"/>
    <col min="16039" max="16039" width="56.85546875" style="32" customWidth="1"/>
    <col min="16040" max="16040" width="5.42578125" style="32" bestFit="1" customWidth="1"/>
    <col min="16041" max="16041" width="13.85546875" style="32" customWidth="1"/>
    <col min="16042" max="16042" width="11" style="32" bestFit="1" customWidth="1"/>
    <col min="16043" max="16360" width="8.85546875" style="32"/>
    <col min="16361" max="16379" width="8.85546875" style="32" customWidth="1"/>
    <col min="16380" max="16384" width="8.85546875" style="32"/>
  </cols>
  <sheetData>
    <row r="1" spans="1:8" s="15" customFormat="1" x14ac:dyDescent="0.25">
      <c r="D1" s="16"/>
      <c r="F1" s="17"/>
      <c r="G1" s="17"/>
      <c r="H1" s="18" t="s">
        <v>9</v>
      </c>
    </row>
    <row r="2" spans="1:8" s="15" customFormat="1" x14ac:dyDescent="0.25">
      <c r="D2" s="16"/>
      <c r="F2" s="17"/>
      <c r="G2" s="17"/>
      <c r="H2" s="19" t="s">
        <v>12</v>
      </c>
    </row>
    <row r="3" spans="1:8" s="15" customFormat="1" x14ac:dyDescent="0.25">
      <c r="D3" s="16"/>
      <c r="F3" s="17"/>
      <c r="G3" s="17"/>
      <c r="H3" s="19" t="s">
        <v>13</v>
      </c>
    </row>
    <row r="4" spans="1:8" s="15" customFormat="1" x14ac:dyDescent="0.25">
      <c r="D4" s="16"/>
      <c r="F4" s="17"/>
      <c r="G4" s="17"/>
      <c r="H4" s="19" t="s">
        <v>10</v>
      </c>
    </row>
    <row r="5" spans="1:8" s="15" customFormat="1" x14ac:dyDescent="0.25">
      <c r="A5" s="20"/>
      <c r="B5" s="20"/>
      <c r="C5" s="20"/>
      <c r="D5" s="21"/>
      <c r="E5" s="20"/>
      <c r="F5" s="22"/>
      <c r="G5" s="22"/>
      <c r="H5" s="23" t="s">
        <v>11</v>
      </c>
    </row>
    <row r="6" spans="1:8" s="14" customFormat="1" ht="19.899999999999999" customHeight="1" x14ac:dyDescent="0.25">
      <c r="B6" s="14" t="s">
        <v>223</v>
      </c>
      <c r="C6" s="80"/>
      <c r="D6" s="85" t="s">
        <v>222</v>
      </c>
      <c r="E6" s="85"/>
      <c r="F6" s="85"/>
      <c r="G6" s="85"/>
      <c r="H6" s="85"/>
    </row>
    <row r="7" spans="1:8" s="14" customFormat="1" ht="19.899999999999999" customHeight="1" x14ac:dyDescent="0.25">
      <c r="B7" s="24" t="s">
        <v>245</v>
      </c>
      <c r="C7" s="15"/>
      <c r="D7" s="25"/>
      <c r="E7" s="25"/>
      <c r="F7" s="26"/>
      <c r="G7" s="26"/>
      <c r="H7" s="25"/>
    </row>
    <row r="8" spans="1:8" s="14" customFormat="1" ht="19.899999999999999" customHeight="1" x14ac:dyDescent="0.25">
      <c r="B8" s="14" t="s">
        <v>224</v>
      </c>
      <c r="D8" s="25"/>
      <c r="E8" s="25"/>
      <c r="F8" s="26"/>
      <c r="G8" s="26"/>
      <c r="H8" s="25"/>
    </row>
    <row r="9" spans="1:8" s="14" customFormat="1" ht="19.899999999999999" customHeight="1" x14ac:dyDescent="0.25">
      <c r="B9" s="15" t="s">
        <v>244</v>
      </c>
      <c r="D9" s="25"/>
      <c r="E9" s="25"/>
      <c r="F9" s="26"/>
      <c r="G9" s="26"/>
      <c r="H9" s="25"/>
    </row>
    <row r="10" spans="1:8" s="15" customFormat="1" x14ac:dyDescent="0.25">
      <c r="D10" s="16"/>
      <c r="F10" s="17"/>
      <c r="G10" s="17"/>
    </row>
    <row r="11" spans="1:8" s="15" customFormat="1" x14ac:dyDescent="0.25">
      <c r="A11" s="27" t="s">
        <v>5</v>
      </c>
      <c r="B11" s="27" t="s">
        <v>2</v>
      </c>
      <c r="C11" s="27" t="s">
        <v>444</v>
      </c>
      <c r="D11" s="28" t="s">
        <v>1</v>
      </c>
      <c r="E11" s="27" t="s">
        <v>0</v>
      </c>
      <c r="F11" s="29" t="s">
        <v>7</v>
      </c>
      <c r="G11" s="29" t="s">
        <v>3</v>
      </c>
      <c r="H11" s="27" t="s">
        <v>4</v>
      </c>
    </row>
    <row r="12" spans="1:8" s="16" customFormat="1" x14ac:dyDescent="0.25">
      <c r="A12" s="63" t="s">
        <v>8</v>
      </c>
      <c r="B12" s="64"/>
      <c r="C12" s="64"/>
      <c r="D12" s="65"/>
      <c r="E12" s="66"/>
      <c r="F12" s="67"/>
      <c r="G12" s="68"/>
      <c r="H12" s="69">
        <f>SUM(H13:H33)</f>
        <v>0</v>
      </c>
    </row>
    <row r="13" spans="1:8" s="31" customFormat="1" ht="191.25" x14ac:dyDescent="0.25">
      <c r="A13" s="39" t="s">
        <v>246</v>
      </c>
      <c r="B13" s="40" t="s">
        <v>15</v>
      </c>
      <c r="C13" s="70"/>
      <c r="D13" s="41" t="s">
        <v>42</v>
      </c>
      <c r="E13" s="42">
        <v>1</v>
      </c>
      <c r="F13" s="43" t="s">
        <v>14</v>
      </c>
      <c r="G13" s="81"/>
      <c r="H13" s="44">
        <f>G13*E13</f>
        <v>0</v>
      </c>
    </row>
    <row r="14" spans="1:8" s="31" customFormat="1" ht="67.5" x14ac:dyDescent="0.25">
      <c r="A14" s="39" t="s">
        <v>247</v>
      </c>
      <c r="B14" s="40" t="s">
        <v>43</v>
      </c>
      <c r="C14" s="70"/>
      <c r="D14" s="41" t="s">
        <v>45</v>
      </c>
      <c r="E14" s="42">
        <v>1</v>
      </c>
      <c r="F14" s="43" t="s">
        <v>14</v>
      </c>
      <c r="G14" s="81"/>
      <c r="H14" s="44">
        <f t="shared" ref="H14:H211" si="0">G14*E14</f>
        <v>0</v>
      </c>
    </row>
    <row r="15" spans="1:8" s="31" customFormat="1" x14ac:dyDescent="0.25">
      <c r="A15" s="39" t="s">
        <v>248</v>
      </c>
      <c r="B15" s="40" t="s">
        <v>105</v>
      </c>
      <c r="C15" s="70"/>
      <c r="D15" s="41" t="s">
        <v>118</v>
      </c>
      <c r="E15" s="42">
        <v>1</v>
      </c>
      <c r="F15" s="43" t="s">
        <v>14</v>
      </c>
      <c r="G15" s="81"/>
      <c r="H15" s="44">
        <f>G15*E15</f>
        <v>0</v>
      </c>
    </row>
    <row r="16" spans="1:8" s="31" customFormat="1" ht="33.75" x14ac:dyDescent="0.25">
      <c r="A16" s="39" t="s">
        <v>249</v>
      </c>
      <c r="B16" s="40" t="s">
        <v>16</v>
      </c>
      <c r="C16" s="70"/>
      <c r="D16" s="41" t="s">
        <v>44</v>
      </c>
      <c r="E16" s="42">
        <v>1</v>
      </c>
      <c r="F16" s="43" t="s">
        <v>14</v>
      </c>
      <c r="G16" s="81"/>
      <c r="H16" s="44">
        <f t="shared" si="0"/>
        <v>0</v>
      </c>
    </row>
    <row r="17" spans="1:8" s="31" customFormat="1" ht="56.25" x14ac:dyDescent="0.25">
      <c r="A17" s="39" t="s">
        <v>250</v>
      </c>
      <c r="B17" s="40" t="s">
        <v>17</v>
      </c>
      <c r="C17" s="70"/>
      <c r="D17" s="41" t="s">
        <v>50</v>
      </c>
      <c r="E17" s="42">
        <v>1</v>
      </c>
      <c r="F17" s="43" t="s">
        <v>14</v>
      </c>
      <c r="G17" s="81"/>
      <c r="H17" s="44">
        <f t="shared" si="0"/>
        <v>0</v>
      </c>
    </row>
    <row r="18" spans="1:8" s="31" customFormat="1" ht="33.75" x14ac:dyDescent="0.25">
      <c r="A18" s="39" t="s">
        <v>251</v>
      </c>
      <c r="B18" s="40" t="s">
        <v>46</v>
      </c>
      <c r="C18" s="70"/>
      <c r="D18" s="41" t="s">
        <v>78</v>
      </c>
      <c r="E18" s="42">
        <v>2</v>
      </c>
      <c r="F18" s="43" t="s">
        <v>14</v>
      </c>
      <c r="G18" s="81"/>
      <c r="H18" s="44">
        <f t="shared" ref="H18:H31" si="1">G18*E18</f>
        <v>0</v>
      </c>
    </row>
    <row r="19" spans="1:8" s="31" customFormat="1" ht="22.5" x14ac:dyDescent="0.25">
      <c r="A19" s="39" t="s">
        <v>252</v>
      </c>
      <c r="B19" s="40" t="s">
        <v>47</v>
      </c>
      <c r="C19" s="70"/>
      <c r="D19" s="41" t="s">
        <v>81</v>
      </c>
      <c r="E19" s="42">
        <v>2</v>
      </c>
      <c r="F19" s="43" t="s">
        <v>14</v>
      </c>
      <c r="G19" s="81"/>
      <c r="H19" s="44">
        <f t="shared" si="1"/>
        <v>0</v>
      </c>
    </row>
    <row r="20" spans="1:8" s="31" customFormat="1" ht="22.5" x14ac:dyDescent="0.25">
      <c r="A20" s="39" t="s">
        <v>253</v>
      </c>
      <c r="B20" s="40" t="s">
        <v>47</v>
      </c>
      <c r="C20" s="70"/>
      <c r="D20" s="41" t="s">
        <v>82</v>
      </c>
      <c r="E20" s="42">
        <v>2</v>
      </c>
      <c r="F20" s="43" t="s">
        <v>14</v>
      </c>
      <c r="G20" s="81"/>
      <c r="H20" s="44">
        <f t="shared" si="1"/>
        <v>0</v>
      </c>
    </row>
    <row r="21" spans="1:8" s="31" customFormat="1" ht="22.5" x14ac:dyDescent="0.25">
      <c r="A21" s="39" t="s">
        <v>254</v>
      </c>
      <c r="B21" s="40" t="s">
        <v>48</v>
      </c>
      <c r="C21" s="70"/>
      <c r="D21" s="41" t="s">
        <v>79</v>
      </c>
      <c r="E21" s="42">
        <v>6</v>
      </c>
      <c r="F21" s="43" t="s">
        <v>14</v>
      </c>
      <c r="G21" s="81"/>
      <c r="H21" s="44">
        <f t="shared" si="1"/>
        <v>0</v>
      </c>
    </row>
    <row r="22" spans="1:8" s="31" customFormat="1" ht="33.75" x14ac:dyDescent="0.25">
      <c r="A22" s="39" t="s">
        <v>255</v>
      </c>
      <c r="B22" s="40" t="s">
        <v>57</v>
      </c>
      <c r="C22" s="70"/>
      <c r="D22" s="41" t="s">
        <v>58</v>
      </c>
      <c r="E22" s="42">
        <v>2</v>
      </c>
      <c r="F22" s="43" t="s">
        <v>14</v>
      </c>
      <c r="G22" s="81"/>
      <c r="H22" s="44">
        <f t="shared" si="1"/>
        <v>0</v>
      </c>
    </row>
    <row r="23" spans="1:8" s="31" customFormat="1" ht="33.75" x14ac:dyDescent="0.25">
      <c r="A23" s="39" t="s">
        <v>256</v>
      </c>
      <c r="B23" s="40" t="s">
        <v>49</v>
      </c>
      <c r="C23" s="70"/>
      <c r="D23" s="41" t="s">
        <v>80</v>
      </c>
      <c r="E23" s="42">
        <v>1</v>
      </c>
      <c r="F23" s="43" t="s">
        <v>14</v>
      </c>
      <c r="G23" s="81"/>
      <c r="H23" s="44">
        <f t="shared" si="1"/>
        <v>0</v>
      </c>
    </row>
    <row r="24" spans="1:8" s="31" customFormat="1" ht="33.75" x14ac:dyDescent="0.25">
      <c r="A24" s="39" t="s">
        <v>257</v>
      </c>
      <c r="B24" s="40" t="s">
        <v>51</v>
      </c>
      <c r="C24" s="70"/>
      <c r="D24" s="41" t="s">
        <v>77</v>
      </c>
      <c r="E24" s="42">
        <v>1</v>
      </c>
      <c r="F24" s="43" t="s">
        <v>14</v>
      </c>
      <c r="G24" s="81"/>
      <c r="H24" s="44">
        <f t="shared" ref="H24" si="2">G24*E24</f>
        <v>0</v>
      </c>
    </row>
    <row r="25" spans="1:8" s="31" customFormat="1" ht="22.5" x14ac:dyDescent="0.25">
      <c r="A25" s="39" t="s">
        <v>258</v>
      </c>
      <c r="B25" s="40" t="s">
        <v>52</v>
      </c>
      <c r="C25" s="70"/>
      <c r="D25" s="41" t="s">
        <v>102</v>
      </c>
      <c r="E25" s="42">
        <v>2</v>
      </c>
      <c r="F25" s="43" t="s">
        <v>14</v>
      </c>
      <c r="G25" s="81"/>
      <c r="H25" s="44">
        <f t="shared" si="1"/>
        <v>0</v>
      </c>
    </row>
    <row r="26" spans="1:8" s="31" customFormat="1" x14ac:dyDescent="0.25">
      <c r="A26" s="39" t="s">
        <v>259</v>
      </c>
      <c r="B26" s="40" t="s">
        <v>100</v>
      </c>
      <c r="C26" s="70"/>
      <c r="D26" s="41" t="s">
        <v>101</v>
      </c>
      <c r="E26" s="42">
        <v>2</v>
      </c>
      <c r="F26" s="43" t="s">
        <v>14</v>
      </c>
      <c r="G26" s="81"/>
      <c r="H26" s="44">
        <f>G26*E26</f>
        <v>0</v>
      </c>
    </row>
    <row r="27" spans="1:8" s="31" customFormat="1" ht="33.75" x14ac:dyDescent="0.25">
      <c r="A27" s="39" t="s">
        <v>260</v>
      </c>
      <c r="B27" s="40" t="s">
        <v>53</v>
      </c>
      <c r="C27" s="70"/>
      <c r="D27" s="41" t="s">
        <v>88</v>
      </c>
      <c r="E27" s="42">
        <v>1</v>
      </c>
      <c r="F27" s="43" t="s">
        <v>14</v>
      </c>
      <c r="G27" s="81"/>
      <c r="H27" s="44">
        <f>G27*E27</f>
        <v>0</v>
      </c>
    </row>
    <row r="28" spans="1:8" s="31" customFormat="1" ht="33.75" x14ac:dyDescent="0.25">
      <c r="A28" s="39" t="s">
        <v>261</v>
      </c>
      <c r="B28" s="40" t="s">
        <v>53</v>
      </c>
      <c r="C28" s="70"/>
      <c r="D28" s="41" t="s">
        <v>89</v>
      </c>
      <c r="E28" s="42">
        <v>1</v>
      </c>
      <c r="F28" s="43" t="s">
        <v>14</v>
      </c>
      <c r="G28" s="81"/>
      <c r="H28" s="44">
        <f t="shared" si="1"/>
        <v>0</v>
      </c>
    </row>
    <row r="29" spans="1:8" s="31" customFormat="1" ht="33.75" x14ac:dyDescent="0.25">
      <c r="A29" s="39" t="s">
        <v>262</v>
      </c>
      <c r="B29" s="40" t="s">
        <v>54</v>
      </c>
      <c r="C29" s="70"/>
      <c r="D29" s="41" t="s">
        <v>87</v>
      </c>
      <c r="E29" s="42">
        <v>2</v>
      </c>
      <c r="F29" s="43" t="s">
        <v>14</v>
      </c>
      <c r="G29" s="81"/>
      <c r="H29" s="44">
        <f t="shared" si="1"/>
        <v>0</v>
      </c>
    </row>
    <row r="30" spans="1:8" s="31" customFormat="1" ht="78.75" x14ac:dyDescent="0.25">
      <c r="A30" s="39" t="s">
        <v>263</v>
      </c>
      <c r="B30" s="40" t="s">
        <v>55</v>
      </c>
      <c r="C30" s="70"/>
      <c r="D30" s="41" t="s">
        <v>92</v>
      </c>
      <c r="E30" s="42">
        <v>1</v>
      </c>
      <c r="F30" s="43" t="s">
        <v>14</v>
      </c>
      <c r="G30" s="81"/>
      <c r="H30" s="44">
        <f t="shared" si="1"/>
        <v>0</v>
      </c>
    </row>
    <row r="31" spans="1:8" s="31" customFormat="1" ht="33.75" x14ac:dyDescent="0.25">
      <c r="A31" s="39" t="s">
        <v>264</v>
      </c>
      <c r="B31" s="40" t="s">
        <v>56</v>
      </c>
      <c r="C31" s="70"/>
      <c r="D31" s="41" t="s">
        <v>231</v>
      </c>
      <c r="E31" s="42">
        <v>4</v>
      </c>
      <c r="F31" s="43" t="s">
        <v>14</v>
      </c>
      <c r="G31" s="81"/>
      <c r="H31" s="44">
        <f t="shared" si="1"/>
        <v>0</v>
      </c>
    </row>
    <row r="32" spans="1:8" s="31" customFormat="1" ht="45" x14ac:dyDescent="0.25">
      <c r="A32" s="39" t="s">
        <v>265</v>
      </c>
      <c r="B32" s="40" t="s">
        <v>90</v>
      </c>
      <c r="C32" s="70"/>
      <c r="D32" s="41" t="s">
        <v>91</v>
      </c>
      <c r="E32" s="42">
        <v>2</v>
      </c>
      <c r="F32" s="43" t="s">
        <v>14</v>
      </c>
      <c r="G32" s="81"/>
      <c r="H32" s="44">
        <f t="shared" si="0"/>
        <v>0</v>
      </c>
    </row>
    <row r="33" spans="1:9" s="31" customFormat="1" ht="33.75" x14ac:dyDescent="0.25">
      <c r="A33" s="39" t="s">
        <v>266</v>
      </c>
      <c r="B33" s="40" t="s">
        <v>18</v>
      </c>
      <c r="C33" s="70"/>
      <c r="D33" s="41" t="s">
        <v>232</v>
      </c>
      <c r="E33" s="42">
        <v>6</v>
      </c>
      <c r="F33" s="43" t="s">
        <v>14</v>
      </c>
      <c r="G33" s="81"/>
      <c r="H33" s="44">
        <f t="shared" si="0"/>
        <v>0</v>
      </c>
    </row>
    <row r="34" spans="1:9" s="31" customFormat="1" x14ac:dyDescent="0.25">
      <c r="A34" s="45" t="s">
        <v>267</v>
      </c>
      <c r="B34" s="46"/>
      <c r="C34" s="71"/>
      <c r="D34" s="47"/>
      <c r="E34" s="48"/>
      <c r="F34" s="49"/>
      <c r="G34" s="82"/>
      <c r="H34" s="50">
        <f>SUM(H36:H54)</f>
        <v>0</v>
      </c>
    </row>
    <row r="35" spans="1:9" s="31" customFormat="1" x14ac:dyDescent="0.25">
      <c r="A35" s="39"/>
      <c r="B35" s="40"/>
      <c r="C35" s="72"/>
      <c r="D35" s="51"/>
      <c r="E35" s="42"/>
      <c r="F35" s="43"/>
      <c r="G35" s="81"/>
      <c r="H35" s="44"/>
    </row>
    <row r="36" spans="1:9" s="31" customFormat="1" ht="56.25" x14ac:dyDescent="0.25">
      <c r="A36" s="39" t="s">
        <v>268</v>
      </c>
      <c r="B36" s="40" t="s">
        <v>93</v>
      </c>
      <c r="C36" s="70"/>
      <c r="D36" s="41" t="s">
        <v>73</v>
      </c>
      <c r="E36" s="42">
        <v>10</v>
      </c>
      <c r="F36" s="43" t="s">
        <v>14</v>
      </c>
      <c r="G36" s="81"/>
      <c r="H36" s="44">
        <f t="shared" si="0"/>
        <v>0</v>
      </c>
    </row>
    <row r="37" spans="1:9" s="31" customFormat="1" ht="56.25" x14ac:dyDescent="0.25">
      <c r="A37" s="39" t="s">
        <v>269</v>
      </c>
      <c r="B37" s="40" t="s">
        <v>93</v>
      </c>
      <c r="C37" s="70"/>
      <c r="D37" s="41" t="s">
        <v>74</v>
      </c>
      <c r="E37" s="42">
        <v>2</v>
      </c>
      <c r="F37" s="43" t="s">
        <v>14</v>
      </c>
      <c r="G37" s="81"/>
      <c r="H37" s="44">
        <f>G37*E37</f>
        <v>0</v>
      </c>
    </row>
    <row r="38" spans="1:9" s="31" customFormat="1" ht="22.5" x14ac:dyDescent="0.25">
      <c r="A38" s="39" t="s">
        <v>270</v>
      </c>
      <c r="B38" s="40" t="s">
        <v>71</v>
      </c>
      <c r="C38" s="70"/>
      <c r="D38" s="41" t="s">
        <v>94</v>
      </c>
      <c r="E38" s="42">
        <v>2</v>
      </c>
      <c r="F38" s="43" t="s">
        <v>14</v>
      </c>
      <c r="G38" s="81"/>
      <c r="H38" s="44">
        <f>G38*E38</f>
        <v>0</v>
      </c>
    </row>
    <row r="39" spans="1:9" s="31" customFormat="1" ht="36.75" customHeight="1" x14ac:dyDescent="0.25">
      <c r="A39" s="39" t="s">
        <v>271</v>
      </c>
      <c r="B39" s="40" t="s">
        <v>62</v>
      </c>
      <c r="C39" s="70"/>
      <c r="D39" s="41" t="s">
        <v>75</v>
      </c>
      <c r="E39" s="42">
        <v>2</v>
      </c>
      <c r="F39" s="43" t="s">
        <v>14</v>
      </c>
      <c r="G39" s="81"/>
      <c r="H39" s="44">
        <f t="shared" si="0"/>
        <v>0</v>
      </c>
    </row>
    <row r="40" spans="1:9" s="31" customFormat="1" ht="67.5" x14ac:dyDescent="0.25">
      <c r="A40" s="39" t="s">
        <v>272</v>
      </c>
      <c r="B40" s="40" t="s">
        <v>61</v>
      </c>
      <c r="C40" s="70"/>
      <c r="D40" s="41" t="s">
        <v>72</v>
      </c>
      <c r="E40" s="42">
        <v>2</v>
      </c>
      <c r="F40" s="43" t="s">
        <v>14</v>
      </c>
      <c r="G40" s="81"/>
      <c r="H40" s="44">
        <f>G40*E40</f>
        <v>0</v>
      </c>
    </row>
    <row r="41" spans="1:9" s="31" customFormat="1" ht="33.75" x14ac:dyDescent="0.25">
      <c r="A41" s="39" t="s">
        <v>273</v>
      </c>
      <c r="B41" s="40" t="s">
        <v>19</v>
      </c>
      <c r="C41" s="70"/>
      <c r="D41" s="41" t="s">
        <v>97</v>
      </c>
      <c r="E41" s="42">
        <v>2</v>
      </c>
      <c r="F41" s="43" t="s">
        <v>14</v>
      </c>
      <c r="G41" s="81"/>
      <c r="H41" s="44">
        <f>G41*E41</f>
        <v>0</v>
      </c>
    </row>
    <row r="42" spans="1:9" s="31" customFormat="1" ht="21.75" customHeight="1" x14ac:dyDescent="0.25">
      <c r="A42" s="39" t="s">
        <v>274</v>
      </c>
      <c r="B42" s="40" t="s">
        <v>19</v>
      </c>
      <c r="C42" s="70"/>
      <c r="D42" s="41" t="s">
        <v>95</v>
      </c>
      <c r="E42" s="42">
        <v>4</v>
      </c>
      <c r="F42" s="43" t="s">
        <v>14</v>
      </c>
      <c r="G42" s="81"/>
      <c r="H42" s="44">
        <f t="shared" si="0"/>
        <v>0</v>
      </c>
      <c r="I42" s="30"/>
    </row>
    <row r="43" spans="1:9" s="31" customFormat="1" ht="22.5" customHeight="1" x14ac:dyDescent="0.25">
      <c r="A43" s="39" t="s">
        <v>275</v>
      </c>
      <c r="B43" s="40" t="s">
        <v>19</v>
      </c>
      <c r="C43" s="70"/>
      <c r="D43" s="41" t="s">
        <v>96</v>
      </c>
      <c r="E43" s="42">
        <v>2</v>
      </c>
      <c r="F43" s="43" t="s">
        <v>14</v>
      </c>
      <c r="G43" s="81"/>
      <c r="H43" s="44">
        <f t="shared" si="0"/>
        <v>0</v>
      </c>
      <c r="I43" s="30"/>
    </row>
    <row r="44" spans="1:9" s="31" customFormat="1" ht="81" customHeight="1" x14ac:dyDescent="0.25">
      <c r="A44" s="39" t="s">
        <v>276</v>
      </c>
      <c r="B44" s="40" t="s">
        <v>20</v>
      </c>
      <c r="C44" s="70"/>
      <c r="D44" s="41" t="s">
        <v>76</v>
      </c>
      <c r="E44" s="42">
        <v>2</v>
      </c>
      <c r="F44" s="43" t="s">
        <v>14</v>
      </c>
      <c r="G44" s="81"/>
      <c r="H44" s="44">
        <f t="shared" si="0"/>
        <v>0</v>
      </c>
    </row>
    <row r="45" spans="1:9" s="31" customFormat="1" ht="23.25" customHeight="1" x14ac:dyDescent="0.25">
      <c r="A45" s="39" t="s">
        <v>277</v>
      </c>
      <c r="B45" s="40" t="s">
        <v>98</v>
      </c>
      <c r="C45" s="70"/>
      <c r="D45" s="41" t="s">
        <v>83</v>
      </c>
      <c r="E45" s="42">
        <v>2</v>
      </c>
      <c r="F45" s="43" t="s">
        <v>14</v>
      </c>
      <c r="G45" s="81"/>
      <c r="H45" s="44">
        <f t="shared" si="0"/>
        <v>0</v>
      </c>
    </row>
    <row r="46" spans="1:9" s="31" customFormat="1" ht="23.25" customHeight="1" x14ac:dyDescent="0.25">
      <c r="A46" s="39" t="s">
        <v>278</v>
      </c>
      <c r="B46" s="40" t="s">
        <v>107</v>
      </c>
      <c r="C46" s="70"/>
      <c r="D46" s="41" t="s">
        <v>108</v>
      </c>
      <c r="E46" s="42">
        <v>1</v>
      </c>
      <c r="F46" s="43" t="s">
        <v>14</v>
      </c>
      <c r="G46" s="81"/>
      <c r="H46" s="44">
        <f>G46*E46</f>
        <v>0</v>
      </c>
    </row>
    <row r="47" spans="1:9" s="31" customFormat="1" ht="23.25" customHeight="1" x14ac:dyDescent="0.25">
      <c r="A47" s="39" t="s">
        <v>279</v>
      </c>
      <c r="B47" s="40" t="s">
        <v>26</v>
      </c>
      <c r="C47" s="70"/>
      <c r="D47" s="41" t="s">
        <v>41</v>
      </c>
      <c r="E47" s="42">
        <v>1</v>
      </c>
      <c r="F47" s="43" t="s">
        <v>14</v>
      </c>
      <c r="G47" s="81"/>
      <c r="H47" s="44">
        <f>G47*E47</f>
        <v>0</v>
      </c>
    </row>
    <row r="48" spans="1:9" s="31" customFormat="1" ht="23.25" customHeight="1" x14ac:dyDescent="0.25">
      <c r="A48" s="39" t="s">
        <v>280</v>
      </c>
      <c r="B48" s="40" t="s">
        <v>109</v>
      </c>
      <c r="C48" s="70"/>
      <c r="D48" s="41" t="s">
        <v>110</v>
      </c>
      <c r="E48" s="42">
        <v>2</v>
      </c>
      <c r="F48" s="43" t="s">
        <v>14</v>
      </c>
      <c r="G48" s="81"/>
      <c r="H48" s="44">
        <f>G48*E48</f>
        <v>0</v>
      </c>
    </row>
    <row r="49" spans="1:9" s="31" customFormat="1" ht="23.25" customHeight="1" x14ac:dyDescent="0.25">
      <c r="A49" s="39" t="s">
        <v>281</v>
      </c>
      <c r="B49" s="40" t="s">
        <v>175</v>
      </c>
      <c r="C49" s="70"/>
      <c r="D49" s="41" t="s">
        <v>176</v>
      </c>
      <c r="E49" s="42">
        <v>2</v>
      </c>
      <c r="F49" s="43" t="s">
        <v>14</v>
      </c>
      <c r="G49" s="81"/>
      <c r="H49" s="44">
        <f>G49*E49</f>
        <v>0</v>
      </c>
    </row>
    <row r="50" spans="1:9" s="31" customFormat="1" ht="33.75" x14ac:dyDescent="0.25">
      <c r="A50" s="39" t="s">
        <v>282</v>
      </c>
      <c r="B50" s="40" t="s">
        <v>99</v>
      </c>
      <c r="C50" s="70"/>
      <c r="D50" s="41" t="s">
        <v>84</v>
      </c>
      <c r="E50" s="42">
        <v>4</v>
      </c>
      <c r="F50" s="43" t="s">
        <v>14</v>
      </c>
      <c r="G50" s="81"/>
      <c r="H50" s="44">
        <f t="shared" si="0"/>
        <v>0</v>
      </c>
    </row>
    <row r="51" spans="1:9" s="31" customFormat="1" ht="22.5" x14ac:dyDescent="0.25">
      <c r="A51" s="39" t="s">
        <v>283</v>
      </c>
      <c r="B51" s="40" t="s">
        <v>71</v>
      </c>
      <c r="C51" s="70"/>
      <c r="D51" s="41" t="s">
        <v>85</v>
      </c>
      <c r="E51" s="42">
        <v>4</v>
      </c>
      <c r="F51" s="43" t="s">
        <v>14</v>
      </c>
      <c r="G51" s="81"/>
      <c r="H51" s="44">
        <f>G51*E51</f>
        <v>0</v>
      </c>
    </row>
    <row r="52" spans="1:9" s="31" customFormat="1" ht="90" x14ac:dyDescent="0.25">
      <c r="A52" s="39" t="s">
        <v>284</v>
      </c>
      <c r="B52" s="40" t="s">
        <v>20</v>
      </c>
      <c r="C52" s="70"/>
      <c r="D52" s="41" t="s">
        <v>86</v>
      </c>
      <c r="E52" s="42">
        <v>1</v>
      </c>
      <c r="F52" s="43" t="s">
        <v>14</v>
      </c>
      <c r="G52" s="81"/>
      <c r="H52" s="44">
        <f t="shared" ref="H52:H53" si="3">G52*E52</f>
        <v>0</v>
      </c>
    </row>
    <row r="53" spans="1:9" s="31" customFormat="1" ht="78.75" x14ac:dyDescent="0.25">
      <c r="A53" s="39" t="s">
        <v>285</v>
      </c>
      <c r="B53" s="40" t="s">
        <v>21</v>
      </c>
      <c r="C53" s="70"/>
      <c r="D53" s="41" t="s">
        <v>83</v>
      </c>
      <c r="E53" s="42">
        <v>1</v>
      </c>
      <c r="F53" s="43" t="s">
        <v>14</v>
      </c>
      <c r="G53" s="81"/>
      <c r="H53" s="44">
        <f t="shared" si="3"/>
        <v>0</v>
      </c>
    </row>
    <row r="54" spans="1:9" s="31" customFormat="1" ht="22.5" x14ac:dyDescent="0.25">
      <c r="A54" s="39" t="s">
        <v>286</v>
      </c>
      <c r="B54" s="40" t="s">
        <v>23</v>
      </c>
      <c r="C54" s="70"/>
      <c r="D54" s="41" t="s">
        <v>119</v>
      </c>
      <c r="E54" s="42">
        <v>4</v>
      </c>
      <c r="F54" s="43" t="s">
        <v>14</v>
      </c>
      <c r="G54" s="81"/>
      <c r="H54" s="44">
        <f t="shared" si="0"/>
        <v>0</v>
      </c>
    </row>
    <row r="55" spans="1:9" s="31" customFormat="1" x14ac:dyDescent="0.25">
      <c r="A55" s="45" t="s">
        <v>287</v>
      </c>
      <c r="B55" s="46"/>
      <c r="C55" s="71"/>
      <c r="D55" s="47"/>
      <c r="E55" s="48"/>
      <c r="F55" s="49"/>
      <c r="G55" s="82"/>
      <c r="H55" s="50">
        <f>SUM(H56:H62)</f>
        <v>0</v>
      </c>
    </row>
    <row r="56" spans="1:9" s="31" customFormat="1" ht="67.5" x14ac:dyDescent="0.25">
      <c r="A56" s="39" t="s">
        <v>288</v>
      </c>
      <c r="B56" s="40" t="s">
        <v>22</v>
      </c>
      <c r="C56" s="70"/>
      <c r="D56" s="41" t="s">
        <v>68</v>
      </c>
      <c r="E56" s="42">
        <v>2</v>
      </c>
      <c r="F56" s="43" t="s">
        <v>14</v>
      </c>
      <c r="G56" s="81"/>
      <c r="H56" s="44">
        <f t="shared" si="0"/>
        <v>0</v>
      </c>
    </row>
    <row r="57" spans="1:9" s="31" customFormat="1" ht="56.25" x14ac:dyDescent="0.25">
      <c r="A57" s="39" t="s">
        <v>289</v>
      </c>
      <c r="B57" s="40" t="s">
        <v>24</v>
      </c>
      <c r="C57" s="70"/>
      <c r="D57" s="41" t="s">
        <v>69</v>
      </c>
      <c r="E57" s="42">
        <v>1</v>
      </c>
      <c r="F57" s="43" t="s">
        <v>14</v>
      </c>
      <c r="G57" s="81"/>
      <c r="H57" s="44">
        <f t="shared" si="0"/>
        <v>0</v>
      </c>
    </row>
    <row r="58" spans="1:9" s="31" customFormat="1" ht="45" x14ac:dyDescent="0.25">
      <c r="A58" s="39" t="s">
        <v>290</v>
      </c>
      <c r="B58" s="40" t="s">
        <v>182</v>
      </c>
      <c r="C58" s="70"/>
      <c r="D58" s="41" t="s">
        <v>181</v>
      </c>
      <c r="E58" s="42">
        <v>1</v>
      </c>
      <c r="F58" s="43" t="s">
        <v>14</v>
      </c>
      <c r="G58" s="81"/>
      <c r="H58" s="44">
        <f>G58*E58</f>
        <v>0</v>
      </c>
    </row>
    <row r="59" spans="1:9" s="31" customFormat="1" ht="33.75" x14ac:dyDescent="0.25">
      <c r="A59" s="39" t="s">
        <v>291</v>
      </c>
      <c r="B59" s="40" t="s">
        <v>177</v>
      </c>
      <c r="C59" s="70"/>
      <c r="D59" s="41" t="s">
        <v>183</v>
      </c>
      <c r="E59" s="42">
        <v>1</v>
      </c>
      <c r="F59" s="43" t="s">
        <v>14</v>
      </c>
      <c r="G59" s="81"/>
      <c r="H59" s="44">
        <f>G59*E59</f>
        <v>0</v>
      </c>
    </row>
    <row r="60" spans="1:9" s="31" customFormat="1" ht="33.75" x14ac:dyDescent="0.25">
      <c r="A60" s="39" t="s">
        <v>292</v>
      </c>
      <c r="B60" s="40" t="s">
        <v>25</v>
      </c>
      <c r="C60" s="70"/>
      <c r="D60" s="41" t="s">
        <v>70</v>
      </c>
      <c r="E60" s="42">
        <v>1</v>
      </c>
      <c r="F60" s="43" t="s">
        <v>14</v>
      </c>
      <c r="G60" s="81"/>
      <c r="H60" s="44">
        <f t="shared" si="0"/>
        <v>0</v>
      </c>
    </row>
    <row r="61" spans="1:9" s="31" customFormat="1" ht="22.5" x14ac:dyDescent="0.25">
      <c r="A61" s="39" t="s">
        <v>293</v>
      </c>
      <c r="B61" s="40" t="s">
        <v>26</v>
      </c>
      <c r="C61" s="70"/>
      <c r="D61" s="41" t="s">
        <v>41</v>
      </c>
      <c r="E61" s="42">
        <v>1</v>
      </c>
      <c r="F61" s="43" t="s">
        <v>14</v>
      </c>
      <c r="G61" s="81"/>
      <c r="H61" s="44">
        <f t="shared" si="0"/>
        <v>0</v>
      </c>
    </row>
    <row r="62" spans="1:9" s="31" customFormat="1" ht="33.75" customHeight="1" x14ac:dyDescent="0.25">
      <c r="A62" s="39" t="s">
        <v>294</v>
      </c>
      <c r="B62" s="40" t="s">
        <v>27</v>
      </c>
      <c r="C62" s="70"/>
      <c r="D62" s="41" t="s">
        <v>28</v>
      </c>
      <c r="E62" s="42">
        <v>1</v>
      </c>
      <c r="F62" s="43" t="s">
        <v>14</v>
      </c>
      <c r="G62" s="81"/>
      <c r="H62" s="44">
        <f t="shared" si="0"/>
        <v>0</v>
      </c>
      <c r="I62" s="30"/>
    </row>
    <row r="63" spans="1:9" s="31" customFormat="1" x14ac:dyDescent="0.25">
      <c r="A63" s="45" t="s">
        <v>295</v>
      </c>
      <c r="B63" s="46"/>
      <c r="C63" s="71"/>
      <c r="D63" s="47"/>
      <c r="E63" s="48"/>
      <c r="F63" s="49"/>
      <c r="G63" s="82"/>
      <c r="H63" s="50">
        <f>SUM(H64:H72)</f>
        <v>0</v>
      </c>
    </row>
    <row r="64" spans="1:9" s="31" customFormat="1" ht="56.25" x14ac:dyDescent="0.25">
      <c r="A64" s="39" t="s">
        <v>296</v>
      </c>
      <c r="B64" s="40" t="s">
        <v>29</v>
      </c>
      <c r="C64" s="70"/>
      <c r="D64" s="41" t="s">
        <v>63</v>
      </c>
      <c r="E64" s="42">
        <v>4</v>
      </c>
      <c r="F64" s="43" t="s">
        <v>14</v>
      </c>
      <c r="G64" s="81"/>
      <c r="H64" s="44">
        <f t="shared" si="0"/>
        <v>0</v>
      </c>
    </row>
    <row r="65" spans="1:8" s="31" customFormat="1" ht="56.25" x14ac:dyDescent="0.25">
      <c r="A65" s="39" t="s">
        <v>297</v>
      </c>
      <c r="B65" s="40" t="s">
        <v>30</v>
      </c>
      <c r="C65" s="70"/>
      <c r="D65" s="41" t="s">
        <v>64</v>
      </c>
      <c r="E65" s="42">
        <v>2</v>
      </c>
      <c r="F65" s="43" t="s">
        <v>14</v>
      </c>
      <c r="G65" s="81"/>
      <c r="H65" s="44">
        <f t="shared" si="0"/>
        <v>0</v>
      </c>
    </row>
    <row r="66" spans="1:8" s="31" customFormat="1" ht="56.25" x14ac:dyDescent="0.25">
      <c r="A66" s="39" t="s">
        <v>298</v>
      </c>
      <c r="B66" s="40" t="s">
        <v>31</v>
      </c>
      <c r="C66" s="70"/>
      <c r="D66" s="41" t="s">
        <v>64</v>
      </c>
      <c r="E66" s="42">
        <v>6</v>
      </c>
      <c r="F66" s="43" t="s">
        <v>14</v>
      </c>
      <c r="G66" s="81"/>
      <c r="H66" s="44">
        <f t="shared" si="0"/>
        <v>0</v>
      </c>
    </row>
    <row r="67" spans="1:8" s="31" customFormat="1" ht="56.25" x14ac:dyDescent="0.25">
      <c r="A67" s="39" t="s">
        <v>299</v>
      </c>
      <c r="B67" s="40" t="s">
        <v>32</v>
      </c>
      <c r="C67" s="70"/>
      <c r="D67" s="41" t="s">
        <v>64</v>
      </c>
      <c r="E67" s="42">
        <v>1</v>
      </c>
      <c r="F67" s="43" t="s">
        <v>14</v>
      </c>
      <c r="G67" s="81"/>
      <c r="H67" s="44">
        <f t="shared" si="0"/>
        <v>0</v>
      </c>
    </row>
    <row r="68" spans="1:8" s="31" customFormat="1" ht="56.25" x14ac:dyDescent="0.25">
      <c r="A68" s="39" t="s">
        <v>300</v>
      </c>
      <c r="B68" s="40" t="s">
        <v>59</v>
      </c>
      <c r="C68" s="70"/>
      <c r="D68" s="41" t="s">
        <v>64</v>
      </c>
      <c r="E68" s="42">
        <v>1</v>
      </c>
      <c r="F68" s="43" t="s">
        <v>14</v>
      </c>
      <c r="G68" s="81"/>
      <c r="H68" s="44">
        <f t="shared" si="0"/>
        <v>0</v>
      </c>
    </row>
    <row r="69" spans="1:8" s="31" customFormat="1" ht="56.25" x14ac:dyDescent="0.25">
      <c r="A69" s="39" t="s">
        <v>301</v>
      </c>
      <c r="B69" s="40" t="s">
        <v>60</v>
      </c>
      <c r="C69" s="70"/>
      <c r="D69" s="41" t="s">
        <v>65</v>
      </c>
      <c r="E69" s="42">
        <v>1</v>
      </c>
      <c r="F69" s="43" t="s">
        <v>14</v>
      </c>
      <c r="G69" s="81"/>
      <c r="H69" s="44">
        <f>G69*E69</f>
        <v>0</v>
      </c>
    </row>
    <row r="70" spans="1:8" s="31" customFormat="1" ht="56.25" x14ac:dyDescent="0.25">
      <c r="A70" s="39" t="s">
        <v>302</v>
      </c>
      <c r="B70" s="40" t="s">
        <v>33</v>
      </c>
      <c r="C70" s="70"/>
      <c r="D70" s="41" t="s">
        <v>65</v>
      </c>
      <c r="E70" s="42">
        <v>5</v>
      </c>
      <c r="F70" s="43" t="s">
        <v>14</v>
      </c>
      <c r="G70" s="81"/>
      <c r="H70" s="44">
        <f t="shared" si="0"/>
        <v>0</v>
      </c>
    </row>
    <row r="71" spans="1:8" s="31" customFormat="1" ht="56.25" x14ac:dyDescent="0.25">
      <c r="A71" s="39" t="s">
        <v>303</v>
      </c>
      <c r="B71" s="40" t="s">
        <v>34</v>
      </c>
      <c r="C71" s="70"/>
      <c r="D71" s="41" t="s">
        <v>66</v>
      </c>
      <c r="E71" s="42">
        <v>1</v>
      </c>
      <c r="F71" s="43" t="s">
        <v>14</v>
      </c>
      <c r="G71" s="81"/>
      <c r="H71" s="44">
        <f t="shared" si="0"/>
        <v>0</v>
      </c>
    </row>
    <row r="72" spans="1:8" s="31" customFormat="1" ht="78.75" x14ac:dyDescent="0.25">
      <c r="A72" s="39" t="s">
        <v>304</v>
      </c>
      <c r="B72" s="40" t="s">
        <v>34</v>
      </c>
      <c r="C72" s="70"/>
      <c r="D72" s="41" t="s">
        <v>67</v>
      </c>
      <c r="E72" s="42">
        <v>1</v>
      </c>
      <c r="F72" s="43" t="s">
        <v>14</v>
      </c>
      <c r="G72" s="81"/>
      <c r="H72" s="44">
        <f t="shared" si="0"/>
        <v>0</v>
      </c>
    </row>
    <row r="73" spans="1:8" s="31" customFormat="1" x14ac:dyDescent="0.25">
      <c r="A73" s="45" t="s">
        <v>305</v>
      </c>
      <c r="B73" s="46"/>
      <c r="C73" s="71"/>
      <c r="D73" s="47"/>
      <c r="E73" s="48"/>
      <c r="F73" s="49"/>
      <c r="G73" s="82"/>
      <c r="H73" s="50">
        <f>SUM(H74:H80)</f>
        <v>0</v>
      </c>
    </row>
    <row r="74" spans="1:8" s="31" customFormat="1" ht="33.75" x14ac:dyDescent="0.25">
      <c r="A74" s="52" t="s">
        <v>306</v>
      </c>
      <c r="B74" s="53" t="s">
        <v>242</v>
      </c>
      <c r="C74" s="73"/>
      <c r="D74" s="41" t="s">
        <v>243</v>
      </c>
      <c r="E74" s="54">
        <v>3</v>
      </c>
      <c r="F74" s="55" t="s">
        <v>14</v>
      </c>
      <c r="G74" s="83"/>
      <c r="H74" s="56">
        <f t="shared" si="0"/>
        <v>0</v>
      </c>
    </row>
    <row r="75" spans="1:8" s="31" customFormat="1" ht="22.5" x14ac:dyDescent="0.25">
      <c r="A75" s="52" t="s">
        <v>307</v>
      </c>
      <c r="B75" s="53" t="s">
        <v>35</v>
      </c>
      <c r="C75" s="73"/>
      <c r="D75" s="41" t="s">
        <v>240</v>
      </c>
      <c r="E75" s="54">
        <v>3</v>
      </c>
      <c r="F75" s="55" t="s">
        <v>14</v>
      </c>
      <c r="G75" s="83"/>
      <c r="H75" s="56">
        <f t="shared" si="0"/>
        <v>0</v>
      </c>
    </row>
    <row r="76" spans="1:8" s="31" customFormat="1" ht="22.5" x14ac:dyDescent="0.25">
      <c r="A76" s="52" t="s">
        <v>308</v>
      </c>
      <c r="B76" s="53" t="s">
        <v>173</v>
      </c>
      <c r="C76" s="73"/>
      <c r="D76" s="41" t="s">
        <v>174</v>
      </c>
      <c r="E76" s="54">
        <v>4</v>
      </c>
      <c r="F76" s="55" t="s">
        <v>14</v>
      </c>
      <c r="G76" s="83"/>
      <c r="H76" s="56">
        <f>G76*E76</f>
        <v>0</v>
      </c>
    </row>
    <row r="77" spans="1:8" s="31" customFormat="1" ht="22.5" x14ac:dyDescent="0.25">
      <c r="A77" s="52" t="s">
        <v>309</v>
      </c>
      <c r="B77" s="53" t="s">
        <v>198</v>
      </c>
      <c r="C77" s="73"/>
      <c r="D77" s="41" t="s">
        <v>241</v>
      </c>
      <c r="E77" s="54"/>
      <c r="F77" s="55"/>
      <c r="G77" s="83"/>
      <c r="H77" s="56"/>
    </row>
    <row r="78" spans="1:8" s="31" customFormat="1" ht="56.25" x14ac:dyDescent="0.25">
      <c r="A78" s="52" t="s">
        <v>310</v>
      </c>
      <c r="B78" s="53" t="s">
        <v>199</v>
      </c>
      <c r="C78" s="73"/>
      <c r="D78" s="41" t="s">
        <v>64</v>
      </c>
      <c r="E78" s="54">
        <v>1</v>
      </c>
      <c r="F78" s="55" t="s">
        <v>14</v>
      </c>
      <c r="G78" s="81"/>
      <c r="H78" s="56">
        <f t="shared" si="0"/>
        <v>0</v>
      </c>
    </row>
    <row r="79" spans="1:8" s="31" customFormat="1" ht="45" x14ac:dyDescent="0.25">
      <c r="A79" s="52" t="s">
        <v>311</v>
      </c>
      <c r="B79" s="53" t="s">
        <v>103</v>
      </c>
      <c r="C79" s="73"/>
      <c r="D79" s="41" t="s">
        <v>104</v>
      </c>
      <c r="E79" s="54">
        <v>2</v>
      </c>
      <c r="F79" s="55" t="s">
        <v>14</v>
      </c>
      <c r="G79" s="83"/>
      <c r="H79" s="56">
        <f>G79*E79</f>
        <v>0</v>
      </c>
    </row>
    <row r="80" spans="1:8" s="31" customFormat="1" x14ac:dyDescent="0.2">
      <c r="A80" s="52" t="s">
        <v>312</v>
      </c>
      <c r="B80" s="53" t="s">
        <v>105</v>
      </c>
      <c r="C80" s="74"/>
      <c r="D80" s="41" t="s">
        <v>106</v>
      </c>
      <c r="E80" s="54">
        <v>1</v>
      </c>
      <c r="F80" s="55" t="s">
        <v>14</v>
      </c>
      <c r="G80" s="83"/>
      <c r="H80" s="56">
        <f>G80*E80</f>
        <v>0</v>
      </c>
    </row>
    <row r="81" spans="1:8" s="31" customFormat="1" x14ac:dyDescent="0.25">
      <c r="A81" s="45" t="s">
        <v>313</v>
      </c>
      <c r="B81" s="46"/>
      <c r="C81" s="71"/>
      <c r="D81" s="47"/>
      <c r="E81" s="48"/>
      <c r="F81" s="49"/>
      <c r="G81" s="82"/>
      <c r="H81" s="50">
        <f>SUM(H83:H207)</f>
        <v>0</v>
      </c>
    </row>
    <row r="82" spans="1:8" s="31" customFormat="1" x14ac:dyDescent="0.25">
      <c r="A82" s="57" t="s">
        <v>314</v>
      </c>
      <c r="B82" s="58" t="s">
        <v>36</v>
      </c>
      <c r="C82" s="75"/>
      <c r="D82" s="59"/>
      <c r="E82" s="60"/>
      <c r="F82" s="61"/>
      <c r="G82" s="84"/>
      <c r="H82" s="62"/>
    </row>
    <row r="83" spans="1:8" s="31" customFormat="1" ht="56.25" x14ac:dyDescent="0.25">
      <c r="A83" s="39" t="s">
        <v>315</v>
      </c>
      <c r="B83" s="40" t="s">
        <v>190</v>
      </c>
      <c r="C83" s="70"/>
      <c r="D83" s="41" t="s">
        <v>210</v>
      </c>
      <c r="E83" s="42">
        <v>14</v>
      </c>
      <c r="F83" s="43" t="s">
        <v>14</v>
      </c>
      <c r="G83" s="81"/>
      <c r="H83" s="44">
        <f>E83*G83</f>
        <v>0</v>
      </c>
    </row>
    <row r="84" spans="1:8" s="31" customFormat="1" ht="22.5" x14ac:dyDescent="0.25">
      <c r="A84" s="39" t="s">
        <v>316</v>
      </c>
      <c r="B84" s="40" t="s">
        <v>192</v>
      </c>
      <c r="C84" s="70"/>
      <c r="D84" s="41" t="s">
        <v>218</v>
      </c>
      <c r="E84" s="42">
        <v>1</v>
      </c>
      <c r="F84" s="43" t="s">
        <v>14</v>
      </c>
      <c r="G84" s="81"/>
      <c r="H84" s="44">
        <f t="shared" ref="H84:H93" si="4">E84*G84</f>
        <v>0</v>
      </c>
    </row>
    <row r="85" spans="1:8" s="31" customFormat="1" x14ac:dyDescent="0.25">
      <c r="A85" s="39" t="s">
        <v>317</v>
      </c>
      <c r="B85" s="40" t="s">
        <v>213</v>
      </c>
      <c r="C85" s="70"/>
      <c r="D85" s="41" t="s">
        <v>211</v>
      </c>
      <c r="E85" s="42">
        <v>1</v>
      </c>
      <c r="F85" s="43" t="s">
        <v>14</v>
      </c>
      <c r="G85" s="81"/>
      <c r="H85" s="44">
        <f t="shared" si="4"/>
        <v>0</v>
      </c>
    </row>
    <row r="86" spans="1:8" s="31" customFormat="1" x14ac:dyDescent="0.25">
      <c r="A86" s="39" t="s">
        <v>318</v>
      </c>
      <c r="B86" s="40" t="s">
        <v>191</v>
      </c>
      <c r="C86" s="70"/>
      <c r="D86" s="41" t="s">
        <v>212</v>
      </c>
      <c r="E86" s="42">
        <v>1</v>
      </c>
      <c r="F86" s="43" t="s">
        <v>14</v>
      </c>
      <c r="G86" s="81"/>
      <c r="H86" s="44">
        <f t="shared" si="4"/>
        <v>0</v>
      </c>
    </row>
    <row r="87" spans="1:8" s="31" customFormat="1" ht="22.5" x14ac:dyDescent="0.25">
      <c r="A87" s="39" t="s">
        <v>319</v>
      </c>
      <c r="B87" s="40" t="s">
        <v>214</v>
      </c>
      <c r="C87" s="70"/>
      <c r="D87" s="41" t="s">
        <v>215</v>
      </c>
      <c r="E87" s="42">
        <v>1</v>
      </c>
      <c r="F87" s="43" t="s">
        <v>14</v>
      </c>
      <c r="G87" s="81"/>
      <c r="H87" s="44">
        <f t="shared" si="4"/>
        <v>0</v>
      </c>
    </row>
    <row r="88" spans="1:8" s="31" customFormat="1" x14ac:dyDescent="0.25">
      <c r="A88" s="39" t="s">
        <v>320</v>
      </c>
      <c r="B88" s="40" t="s">
        <v>216</v>
      </c>
      <c r="C88" s="70"/>
      <c r="D88" s="41" t="s">
        <v>217</v>
      </c>
      <c r="E88" s="42">
        <v>1</v>
      </c>
      <c r="F88" s="43" t="s">
        <v>14</v>
      </c>
      <c r="G88" s="81"/>
      <c r="H88" s="44">
        <f t="shared" si="4"/>
        <v>0</v>
      </c>
    </row>
    <row r="89" spans="1:8" s="31" customFormat="1" x14ac:dyDescent="0.25">
      <c r="A89" s="39" t="s">
        <v>321</v>
      </c>
      <c r="B89" s="40" t="s">
        <v>194</v>
      </c>
      <c r="C89" s="70"/>
      <c r="D89" s="41" t="s">
        <v>212</v>
      </c>
      <c r="E89" s="42">
        <v>1</v>
      </c>
      <c r="F89" s="43" t="s">
        <v>14</v>
      </c>
      <c r="G89" s="81"/>
      <c r="H89" s="44">
        <f t="shared" si="4"/>
        <v>0</v>
      </c>
    </row>
    <row r="90" spans="1:8" s="31" customFormat="1" ht="22.5" x14ac:dyDescent="0.25">
      <c r="A90" s="39" t="s">
        <v>322</v>
      </c>
      <c r="B90" s="40" t="s">
        <v>193</v>
      </c>
      <c r="C90" s="70"/>
      <c r="D90" s="41" t="s">
        <v>219</v>
      </c>
      <c r="E90" s="42">
        <v>1</v>
      </c>
      <c r="F90" s="43" t="s">
        <v>14</v>
      </c>
      <c r="G90" s="81"/>
      <c r="H90" s="44">
        <f t="shared" si="4"/>
        <v>0</v>
      </c>
    </row>
    <row r="91" spans="1:8" s="31" customFormat="1" x14ac:dyDescent="0.25">
      <c r="A91" s="39" t="s">
        <v>323</v>
      </c>
      <c r="B91" s="40" t="s">
        <v>195</v>
      </c>
      <c r="C91" s="70"/>
      <c r="D91" s="41" t="s">
        <v>211</v>
      </c>
      <c r="E91" s="42">
        <v>1</v>
      </c>
      <c r="F91" s="43" t="s">
        <v>14</v>
      </c>
      <c r="G91" s="81"/>
      <c r="H91" s="44">
        <f t="shared" si="4"/>
        <v>0</v>
      </c>
    </row>
    <row r="92" spans="1:8" s="31" customFormat="1" ht="22.5" x14ac:dyDescent="0.25">
      <c r="A92" s="39" t="s">
        <v>324</v>
      </c>
      <c r="B92" s="40" t="s">
        <v>196</v>
      </c>
      <c r="C92" s="70"/>
      <c r="D92" s="41" t="s">
        <v>220</v>
      </c>
      <c r="E92" s="42">
        <v>1</v>
      </c>
      <c r="F92" s="43" t="s">
        <v>14</v>
      </c>
      <c r="G92" s="81"/>
      <c r="H92" s="44">
        <f t="shared" si="4"/>
        <v>0</v>
      </c>
    </row>
    <row r="93" spans="1:8" s="31" customFormat="1" ht="22.5" x14ac:dyDescent="0.25">
      <c r="A93" s="39" t="s">
        <v>325</v>
      </c>
      <c r="B93" s="40" t="s">
        <v>197</v>
      </c>
      <c r="C93" s="70"/>
      <c r="D93" s="41" t="s">
        <v>221</v>
      </c>
      <c r="E93" s="42">
        <v>1</v>
      </c>
      <c r="F93" s="43" t="s">
        <v>14</v>
      </c>
      <c r="G93" s="81"/>
      <c r="H93" s="44">
        <f t="shared" si="4"/>
        <v>0</v>
      </c>
    </row>
    <row r="94" spans="1:8" s="31" customFormat="1" x14ac:dyDescent="0.25">
      <c r="A94" s="57" t="s">
        <v>326</v>
      </c>
      <c r="B94" s="58" t="s">
        <v>120</v>
      </c>
      <c r="C94" s="75"/>
      <c r="D94" s="59"/>
      <c r="E94" s="60"/>
      <c r="F94" s="61"/>
      <c r="G94" s="84"/>
      <c r="H94" s="62"/>
    </row>
    <row r="95" spans="1:8" s="31" customFormat="1" ht="45" x14ac:dyDescent="0.25">
      <c r="A95" s="39" t="s">
        <v>327</v>
      </c>
      <c r="B95" s="40" t="s">
        <v>165</v>
      </c>
      <c r="C95" s="70"/>
      <c r="D95" s="41" t="s">
        <v>166</v>
      </c>
      <c r="E95" s="42">
        <v>1</v>
      </c>
      <c r="F95" s="43" t="s">
        <v>14</v>
      </c>
      <c r="G95" s="81"/>
      <c r="H95" s="56">
        <f t="shared" ref="H95:H100" si="5">G95*E95</f>
        <v>0</v>
      </c>
    </row>
    <row r="96" spans="1:8" s="31" customFormat="1" ht="22.5" x14ac:dyDescent="0.25">
      <c r="A96" s="39" t="s">
        <v>328</v>
      </c>
      <c r="B96" s="40" t="s">
        <v>169</v>
      </c>
      <c r="C96" s="70"/>
      <c r="D96" s="41" t="s">
        <v>167</v>
      </c>
      <c r="E96" s="42">
        <v>1</v>
      </c>
      <c r="F96" s="43" t="s">
        <v>14</v>
      </c>
      <c r="G96" s="81"/>
      <c r="H96" s="56">
        <f t="shared" si="5"/>
        <v>0</v>
      </c>
    </row>
    <row r="97" spans="1:8" s="31" customFormat="1" ht="22.5" x14ac:dyDescent="0.25">
      <c r="A97" s="39" t="s">
        <v>329</v>
      </c>
      <c r="B97" s="40" t="s">
        <v>168</v>
      </c>
      <c r="C97" s="70"/>
      <c r="D97" s="41" t="s">
        <v>170</v>
      </c>
      <c r="E97" s="42">
        <v>2</v>
      </c>
      <c r="F97" s="43" t="s">
        <v>14</v>
      </c>
      <c r="G97" s="81"/>
      <c r="H97" s="56">
        <f t="shared" si="5"/>
        <v>0</v>
      </c>
    </row>
    <row r="98" spans="1:8" s="31" customFormat="1" ht="22.5" x14ac:dyDescent="0.25">
      <c r="A98" s="39" t="s">
        <v>330</v>
      </c>
      <c r="B98" s="40" t="s">
        <v>159</v>
      </c>
      <c r="C98" s="70"/>
      <c r="D98" s="41" t="s">
        <v>160</v>
      </c>
      <c r="E98" s="42">
        <v>4</v>
      </c>
      <c r="F98" s="43" t="s">
        <v>14</v>
      </c>
      <c r="G98" s="81"/>
      <c r="H98" s="56">
        <f t="shared" si="5"/>
        <v>0</v>
      </c>
    </row>
    <row r="99" spans="1:8" s="31" customFormat="1" ht="33.75" x14ac:dyDescent="0.25">
      <c r="A99" s="39" t="s">
        <v>331</v>
      </c>
      <c r="B99" s="40" t="s">
        <v>152</v>
      </c>
      <c r="C99" s="70"/>
      <c r="D99" s="41" t="s">
        <v>151</v>
      </c>
      <c r="E99" s="42">
        <v>8</v>
      </c>
      <c r="F99" s="43" t="s">
        <v>14</v>
      </c>
      <c r="G99" s="81"/>
      <c r="H99" s="56">
        <f t="shared" si="5"/>
        <v>0</v>
      </c>
    </row>
    <row r="100" spans="1:8" s="31" customFormat="1" ht="22.5" x14ac:dyDescent="0.25">
      <c r="A100" s="39" t="s">
        <v>332</v>
      </c>
      <c r="B100" s="40" t="s">
        <v>149</v>
      </c>
      <c r="C100" s="70"/>
      <c r="D100" s="41" t="s">
        <v>150</v>
      </c>
      <c r="E100" s="42">
        <v>2</v>
      </c>
      <c r="F100" s="43" t="s">
        <v>14</v>
      </c>
      <c r="G100" s="81"/>
      <c r="H100" s="56">
        <f t="shared" si="5"/>
        <v>0</v>
      </c>
    </row>
    <row r="101" spans="1:8" s="31" customFormat="1" x14ac:dyDescent="0.25">
      <c r="A101" s="57" t="s">
        <v>333</v>
      </c>
      <c r="B101" s="58" t="s">
        <v>121</v>
      </c>
      <c r="C101" s="75"/>
      <c r="D101" s="59"/>
      <c r="E101" s="60"/>
      <c r="F101" s="61"/>
      <c r="G101" s="84"/>
      <c r="H101" s="62"/>
    </row>
    <row r="102" spans="1:8" s="31" customFormat="1" ht="22.5" x14ac:dyDescent="0.25">
      <c r="A102" s="39" t="s">
        <v>334</v>
      </c>
      <c r="B102" s="40" t="s">
        <v>162</v>
      </c>
      <c r="C102" s="70"/>
      <c r="D102" s="41" t="s">
        <v>161</v>
      </c>
      <c r="E102" s="42">
        <v>1</v>
      </c>
      <c r="F102" s="43" t="s">
        <v>14</v>
      </c>
      <c r="G102" s="81"/>
      <c r="H102" s="56">
        <f>G102*E102</f>
        <v>0</v>
      </c>
    </row>
    <row r="103" spans="1:8" s="31" customFormat="1" ht="22.5" x14ac:dyDescent="0.25">
      <c r="A103" s="39" t="s">
        <v>335</v>
      </c>
      <c r="B103" s="40" t="s">
        <v>159</v>
      </c>
      <c r="C103" s="70"/>
      <c r="D103" s="41" t="s">
        <v>160</v>
      </c>
      <c r="E103" s="42">
        <v>4</v>
      </c>
      <c r="F103" s="43" t="s">
        <v>14</v>
      </c>
      <c r="G103" s="81"/>
      <c r="H103" s="56">
        <f>G103*E103</f>
        <v>0</v>
      </c>
    </row>
    <row r="104" spans="1:8" s="31" customFormat="1" ht="33.75" x14ac:dyDescent="0.25">
      <c r="A104" s="39" t="s">
        <v>336</v>
      </c>
      <c r="B104" s="40" t="s">
        <v>152</v>
      </c>
      <c r="C104" s="70"/>
      <c r="D104" s="41" t="s">
        <v>151</v>
      </c>
      <c r="E104" s="42">
        <v>7</v>
      </c>
      <c r="F104" s="43" t="s">
        <v>14</v>
      </c>
      <c r="G104" s="81"/>
      <c r="H104" s="56">
        <f>G104*E104</f>
        <v>0</v>
      </c>
    </row>
    <row r="105" spans="1:8" s="31" customFormat="1" ht="22.5" x14ac:dyDescent="0.25">
      <c r="A105" s="39" t="s">
        <v>337</v>
      </c>
      <c r="B105" s="40" t="s">
        <v>149</v>
      </c>
      <c r="C105" s="70"/>
      <c r="D105" s="41" t="s">
        <v>150</v>
      </c>
      <c r="E105" s="42">
        <v>2</v>
      </c>
      <c r="F105" s="43" t="s">
        <v>14</v>
      </c>
      <c r="G105" s="81"/>
      <c r="H105" s="56">
        <f>G105*E105</f>
        <v>0</v>
      </c>
    </row>
    <row r="106" spans="1:8" s="31" customFormat="1" x14ac:dyDescent="0.25">
      <c r="A106" s="57" t="s">
        <v>338</v>
      </c>
      <c r="B106" s="58" t="s">
        <v>122</v>
      </c>
      <c r="C106" s="75"/>
      <c r="D106" s="59"/>
      <c r="E106" s="60"/>
      <c r="F106" s="61"/>
      <c r="G106" s="84"/>
      <c r="H106" s="62"/>
    </row>
    <row r="107" spans="1:8" s="31" customFormat="1" ht="22.5" x14ac:dyDescent="0.25">
      <c r="A107" s="39" t="s">
        <v>339</v>
      </c>
      <c r="B107" s="40" t="s">
        <v>141</v>
      </c>
      <c r="C107" s="70"/>
      <c r="D107" s="41" t="s">
        <v>142</v>
      </c>
      <c r="E107" s="42">
        <v>1</v>
      </c>
      <c r="F107" s="43" t="s">
        <v>14</v>
      </c>
      <c r="G107" s="81"/>
      <c r="H107" s="56">
        <f>G107*E107</f>
        <v>0</v>
      </c>
    </row>
    <row r="108" spans="1:8" s="31" customFormat="1" ht="22.5" x14ac:dyDescent="0.25">
      <c r="A108" s="39" t="s">
        <v>340</v>
      </c>
      <c r="B108" s="40" t="s">
        <v>159</v>
      </c>
      <c r="C108" s="70"/>
      <c r="D108" s="41" t="s">
        <v>160</v>
      </c>
      <c r="E108" s="42">
        <v>4</v>
      </c>
      <c r="F108" s="43" t="s">
        <v>14</v>
      </c>
      <c r="G108" s="81"/>
      <c r="H108" s="56">
        <f>G108*E108</f>
        <v>0</v>
      </c>
    </row>
    <row r="109" spans="1:8" s="31" customFormat="1" ht="33.75" x14ac:dyDescent="0.25">
      <c r="A109" s="39" t="s">
        <v>341</v>
      </c>
      <c r="B109" s="40" t="s">
        <v>152</v>
      </c>
      <c r="C109" s="70"/>
      <c r="D109" s="41" t="s">
        <v>151</v>
      </c>
      <c r="E109" s="42">
        <v>7</v>
      </c>
      <c r="F109" s="43" t="s">
        <v>14</v>
      </c>
      <c r="G109" s="81"/>
      <c r="H109" s="56">
        <f>G109*E109</f>
        <v>0</v>
      </c>
    </row>
    <row r="110" spans="1:8" s="31" customFormat="1" ht="22.5" x14ac:dyDescent="0.25">
      <c r="A110" s="39" t="s">
        <v>342</v>
      </c>
      <c r="B110" s="40" t="s">
        <v>163</v>
      </c>
      <c r="C110" s="70"/>
      <c r="D110" s="41" t="s">
        <v>164</v>
      </c>
      <c r="E110" s="42">
        <v>1</v>
      </c>
      <c r="F110" s="43" t="s">
        <v>14</v>
      </c>
      <c r="G110" s="81"/>
      <c r="H110" s="56">
        <f>G110*E110</f>
        <v>0</v>
      </c>
    </row>
    <row r="111" spans="1:8" s="31" customFormat="1" ht="22.5" x14ac:dyDescent="0.25">
      <c r="A111" s="39" t="s">
        <v>343</v>
      </c>
      <c r="B111" s="40" t="s">
        <v>149</v>
      </c>
      <c r="C111" s="70"/>
      <c r="D111" s="41" t="s">
        <v>150</v>
      </c>
      <c r="E111" s="42">
        <v>2</v>
      </c>
      <c r="F111" s="43" t="s">
        <v>14</v>
      </c>
      <c r="G111" s="81"/>
      <c r="H111" s="56">
        <f>G111*E111</f>
        <v>0</v>
      </c>
    </row>
    <row r="112" spans="1:8" s="31" customFormat="1" x14ac:dyDescent="0.25">
      <c r="A112" s="57" t="s">
        <v>344</v>
      </c>
      <c r="B112" s="58" t="s">
        <v>123</v>
      </c>
      <c r="C112" s="75"/>
      <c r="D112" s="59"/>
      <c r="E112" s="60"/>
      <c r="F112" s="61"/>
      <c r="G112" s="84"/>
      <c r="H112" s="62"/>
    </row>
    <row r="113" spans="1:8" s="31" customFormat="1" ht="22.5" x14ac:dyDescent="0.25">
      <c r="A113" s="39" t="s">
        <v>345</v>
      </c>
      <c r="B113" s="40" t="s">
        <v>141</v>
      </c>
      <c r="C113" s="70"/>
      <c r="D113" s="41" t="s">
        <v>142</v>
      </c>
      <c r="E113" s="42">
        <v>1</v>
      </c>
      <c r="F113" s="43" t="s">
        <v>14</v>
      </c>
      <c r="G113" s="81"/>
      <c r="H113" s="56">
        <f t="shared" ref="H113:H118" si="6">G113*E113</f>
        <v>0</v>
      </c>
    </row>
    <row r="114" spans="1:8" s="31" customFormat="1" ht="22.5" x14ac:dyDescent="0.25">
      <c r="A114" s="39" t="s">
        <v>346</v>
      </c>
      <c r="B114" s="40" t="s">
        <v>145</v>
      </c>
      <c r="C114" s="70"/>
      <c r="D114" s="41" t="s">
        <v>146</v>
      </c>
      <c r="E114" s="42">
        <v>2</v>
      </c>
      <c r="F114" s="43" t="s">
        <v>14</v>
      </c>
      <c r="G114" s="81"/>
      <c r="H114" s="56">
        <f t="shared" si="6"/>
        <v>0</v>
      </c>
    </row>
    <row r="115" spans="1:8" s="31" customFormat="1" ht="22.5" x14ac:dyDescent="0.25">
      <c r="A115" s="39" t="s">
        <v>347</v>
      </c>
      <c r="B115" s="40" t="s">
        <v>147</v>
      </c>
      <c r="C115" s="70"/>
      <c r="D115" s="41" t="s">
        <v>148</v>
      </c>
      <c r="E115" s="42">
        <v>2</v>
      </c>
      <c r="F115" s="43" t="s">
        <v>14</v>
      </c>
      <c r="G115" s="81"/>
      <c r="H115" s="56">
        <f t="shared" si="6"/>
        <v>0</v>
      </c>
    </row>
    <row r="116" spans="1:8" s="31" customFormat="1" ht="22.5" x14ac:dyDescent="0.25">
      <c r="A116" s="39" t="s">
        <v>348</v>
      </c>
      <c r="B116" s="40" t="s">
        <v>149</v>
      </c>
      <c r="C116" s="70"/>
      <c r="D116" s="41" t="s">
        <v>150</v>
      </c>
      <c r="E116" s="42">
        <v>2</v>
      </c>
      <c r="F116" s="43" t="s">
        <v>14</v>
      </c>
      <c r="G116" s="81"/>
      <c r="H116" s="56">
        <f t="shared" si="6"/>
        <v>0</v>
      </c>
    </row>
    <row r="117" spans="1:8" s="31" customFormat="1" ht="33.75" x14ac:dyDescent="0.25">
      <c r="A117" s="39" t="s">
        <v>349</v>
      </c>
      <c r="B117" s="40" t="s">
        <v>152</v>
      </c>
      <c r="C117" s="70"/>
      <c r="D117" s="41" t="s">
        <v>151</v>
      </c>
      <c r="E117" s="42">
        <v>2</v>
      </c>
      <c r="F117" s="43" t="s">
        <v>14</v>
      </c>
      <c r="G117" s="81"/>
      <c r="H117" s="56">
        <f t="shared" si="6"/>
        <v>0</v>
      </c>
    </row>
    <row r="118" spans="1:8" s="31" customFormat="1" ht="22.5" x14ac:dyDescent="0.25">
      <c r="A118" s="39" t="s">
        <v>350</v>
      </c>
      <c r="B118" s="40" t="s">
        <v>154</v>
      </c>
      <c r="C118" s="70"/>
      <c r="D118" s="41" t="s">
        <v>153</v>
      </c>
      <c r="E118" s="42">
        <v>2</v>
      </c>
      <c r="F118" s="43" t="s">
        <v>14</v>
      </c>
      <c r="G118" s="81"/>
      <c r="H118" s="56">
        <f t="shared" si="6"/>
        <v>0</v>
      </c>
    </row>
    <row r="119" spans="1:8" s="31" customFormat="1" x14ac:dyDescent="0.25">
      <c r="A119" s="57" t="s">
        <v>351</v>
      </c>
      <c r="B119" s="58" t="s">
        <v>124</v>
      </c>
      <c r="C119" s="75"/>
      <c r="D119" s="59"/>
      <c r="E119" s="60"/>
      <c r="F119" s="61"/>
      <c r="G119" s="84"/>
      <c r="H119" s="62"/>
    </row>
    <row r="120" spans="1:8" s="31" customFormat="1" ht="22.5" x14ac:dyDescent="0.25">
      <c r="A120" s="39" t="s">
        <v>352</v>
      </c>
      <c r="B120" s="40" t="s">
        <v>141</v>
      </c>
      <c r="C120" s="70"/>
      <c r="D120" s="41" t="s">
        <v>142</v>
      </c>
      <c r="E120" s="42">
        <v>1</v>
      </c>
      <c r="F120" s="43" t="s">
        <v>14</v>
      </c>
      <c r="G120" s="81"/>
      <c r="H120" s="56">
        <f t="shared" ref="H120:H125" si="7">G120*E120</f>
        <v>0</v>
      </c>
    </row>
    <row r="121" spans="1:8" s="31" customFormat="1" ht="22.5" x14ac:dyDescent="0.25">
      <c r="A121" s="39" t="s">
        <v>353</v>
      </c>
      <c r="B121" s="40" t="s">
        <v>145</v>
      </c>
      <c r="C121" s="70"/>
      <c r="D121" s="41" t="s">
        <v>146</v>
      </c>
      <c r="E121" s="42">
        <v>2</v>
      </c>
      <c r="F121" s="43" t="s">
        <v>14</v>
      </c>
      <c r="G121" s="81"/>
      <c r="H121" s="56">
        <f t="shared" si="7"/>
        <v>0</v>
      </c>
    </row>
    <row r="122" spans="1:8" s="31" customFormat="1" ht="22.5" x14ac:dyDescent="0.25">
      <c r="A122" s="39" t="s">
        <v>354</v>
      </c>
      <c r="B122" s="40" t="s">
        <v>147</v>
      </c>
      <c r="C122" s="70"/>
      <c r="D122" s="41" t="s">
        <v>148</v>
      </c>
      <c r="E122" s="42">
        <v>2</v>
      </c>
      <c r="F122" s="43" t="s">
        <v>14</v>
      </c>
      <c r="G122" s="81"/>
      <c r="H122" s="56">
        <f t="shared" si="7"/>
        <v>0</v>
      </c>
    </row>
    <row r="123" spans="1:8" s="31" customFormat="1" ht="22.5" x14ac:dyDescent="0.25">
      <c r="A123" s="39" t="s">
        <v>355</v>
      </c>
      <c r="B123" s="40" t="s">
        <v>149</v>
      </c>
      <c r="C123" s="70"/>
      <c r="D123" s="41" t="s">
        <v>150</v>
      </c>
      <c r="E123" s="42">
        <v>2</v>
      </c>
      <c r="F123" s="43" t="s">
        <v>14</v>
      </c>
      <c r="G123" s="81"/>
      <c r="H123" s="56">
        <f t="shared" si="7"/>
        <v>0</v>
      </c>
    </row>
    <row r="124" spans="1:8" s="31" customFormat="1" ht="33.75" x14ac:dyDescent="0.25">
      <c r="A124" s="39" t="s">
        <v>356</v>
      </c>
      <c r="B124" s="40" t="s">
        <v>152</v>
      </c>
      <c r="C124" s="70"/>
      <c r="D124" s="41" t="s">
        <v>151</v>
      </c>
      <c r="E124" s="42">
        <v>2</v>
      </c>
      <c r="F124" s="43" t="s">
        <v>14</v>
      </c>
      <c r="G124" s="81"/>
      <c r="H124" s="56">
        <f t="shared" si="7"/>
        <v>0</v>
      </c>
    </row>
    <row r="125" spans="1:8" s="31" customFormat="1" ht="22.5" x14ac:dyDescent="0.25">
      <c r="A125" s="39" t="s">
        <v>357</v>
      </c>
      <c r="B125" s="40" t="s">
        <v>154</v>
      </c>
      <c r="C125" s="70"/>
      <c r="D125" s="41" t="s">
        <v>153</v>
      </c>
      <c r="E125" s="42">
        <v>2</v>
      </c>
      <c r="F125" s="43" t="s">
        <v>14</v>
      </c>
      <c r="G125" s="81"/>
      <c r="H125" s="56">
        <f t="shared" si="7"/>
        <v>0</v>
      </c>
    </row>
    <row r="126" spans="1:8" s="31" customFormat="1" x14ac:dyDescent="0.25">
      <c r="A126" s="57" t="s">
        <v>358</v>
      </c>
      <c r="B126" s="58" t="s">
        <v>125</v>
      </c>
      <c r="C126" s="75"/>
      <c r="D126" s="59"/>
      <c r="E126" s="60"/>
      <c r="F126" s="61"/>
      <c r="G126" s="84"/>
      <c r="H126" s="62"/>
    </row>
    <row r="127" spans="1:8" s="31" customFormat="1" ht="22.5" x14ac:dyDescent="0.25">
      <c r="A127" s="39" t="s">
        <v>359</v>
      </c>
      <c r="B127" s="40" t="s">
        <v>141</v>
      </c>
      <c r="C127" s="70"/>
      <c r="D127" s="41" t="s">
        <v>143</v>
      </c>
      <c r="E127" s="42">
        <v>1</v>
      </c>
      <c r="F127" s="43" t="s">
        <v>14</v>
      </c>
      <c r="G127" s="81"/>
      <c r="H127" s="56">
        <f>G127*E127</f>
        <v>0</v>
      </c>
    </row>
    <row r="128" spans="1:8" s="31" customFormat="1" ht="22.5" x14ac:dyDescent="0.25">
      <c r="A128" s="39" t="s">
        <v>360</v>
      </c>
      <c r="B128" s="40" t="s">
        <v>141</v>
      </c>
      <c r="C128" s="70"/>
      <c r="D128" s="41" t="s">
        <v>144</v>
      </c>
      <c r="E128" s="42">
        <v>1</v>
      </c>
      <c r="F128" s="43" t="s">
        <v>14</v>
      </c>
      <c r="G128" s="81"/>
      <c r="H128" s="56">
        <f>G128*E128</f>
        <v>0</v>
      </c>
    </row>
    <row r="129" spans="1:8" s="31" customFormat="1" ht="22.5" x14ac:dyDescent="0.25">
      <c r="A129" s="39" t="s">
        <v>361</v>
      </c>
      <c r="B129" s="40" t="s">
        <v>145</v>
      </c>
      <c r="C129" s="70"/>
      <c r="D129" s="41" t="s">
        <v>146</v>
      </c>
      <c r="E129" s="42">
        <v>2</v>
      </c>
      <c r="F129" s="43" t="s">
        <v>14</v>
      </c>
      <c r="G129" s="81"/>
      <c r="H129" s="56">
        <f>G129*E129</f>
        <v>0</v>
      </c>
    </row>
    <row r="130" spans="1:8" s="31" customFormat="1" ht="33.75" x14ac:dyDescent="0.25">
      <c r="A130" s="39" t="s">
        <v>362</v>
      </c>
      <c r="B130" s="40" t="s">
        <v>152</v>
      </c>
      <c r="C130" s="70"/>
      <c r="D130" s="41" t="s">
        <v>151</v>
      </c>
      <c r="E130" s="42">
        <v>2</v>
      </c>
      <c r="F130" s="43" t="s">
        <v>14</v>
      </c>
      <c r="G130" s="81"/>
      <c r="H130" s="56">
        <f>G130*E130</f>
        <v>0</v>
      </c>
    </row>
    <row r="131" spans="1:8" s="31" customFormat="1" ht="22.5" x14ac:dyDescent="0.25">
      <c r="A131" s="39" t="s">
        <v>363</v>
      </c>
      <c r="B131" s="40" t="s">
        <v>149</v>
      </c>
      <c r="C131" s="70"/>
      <c r="D131" s="41" t="s">
        <v>150</v>
      </c>
      <c r="E131" s="42">
        <v>2</v>
      </c>
      <c r="F131" s="43" t="s">
        <v>14</v>
      </c>
      <c r="G131" s="81"/>
      <c r="H131" s="56">
        <f>G131*E131</f>
        <v>0</v>
      </c>
    </row>
    <row r="132" spans="1:8" s="31" customFormat="1" x14ac:dyDescent="0.25">
      <c r="A132" s="57" t="s">
        <v>364</v>
      </c>
      <c r="B132" s="58" t="s">
        <v>126</v>
      </c>
      <c r="C132" s="75"/>
      <c r="D132" s="59"/>
      <c r="E132" s="60"/>
      <c r="F132" s="61"/>
      <c r="G132" s="84"/>
      <c r="H132" s="62"/>
    </row>
    <row r="133" spans="1:8" s="31" customFormat="1" ht="22.5" x14ac:dyDescent="0.25">
      <c r="A133" s="39" t="s">
        <v>365</v>
      </c>
      <c r="B133" s="40" t="s">
        <v>141</v>
      </c>
      <c r="C133" s="70"/>
      <c r="D133" s="41" t="s">
        <v>143</v>
      </c>
      <c r="E133" s="42">
        <v>1</v>
      </c>
      <c r="F133" s="43" t="s">
        <v>14</v>
      </c>
      <c r="G133" s="81"/>
      <c r="H133" s="56">
        <f>G133*E133</f>
        <v>0</v>
      </c>
    </row>
    <row r="134" spans="1:8" s="31" customFormat="1" ht="22.5" x14ac:dyDescent="0.25">
      <c r="A134" s="39" t="s">
        <v>366</v>
      </c>
      <c r="B134" s="40" t="s">
        <v>141</v>
      </c>
      <c r="C134" s="70"/>
      <c r="D134" s="41" t="s">
        <v>144</v>
      </c>
      <c r="E134" s="42">
        <v>1</v>
      </c>
      <c r="F134" s="43" t="s">
        <v>14</v>
      </c>
      <c r="G134" s="81"/>
      <c r="H134" s="56">
        <f>G134*E134</f>
        <v>0</v>
      </c>
    </row>
    <row r="135" spans="1:8" s="31" customFormat="1" ht="22.5" x14ac:dyDescent="0.25">
      <c r="A135" s="39" t="s">
        <v>367</v>
      </c>
      <c r="B135" s="40" t="s">
        <v>147</v>
      </c>
      <c r="C135" s="70"/>
      <c r="D135" s="41" t="s">
        <v>148</v>
      </c>
      <c r="E135" s="42">
        <v>2</v>
      </c>
      <c r="F135" s="43" t="s">
        <v>14</v>
      </c>
      <c r="G135" s="81"/>
      <c r="H135" s="56">
        <f>G135*E135</f>
        <v>0</v>
      </c>
    </row>
    <row r="136" spans="1:8" s="31" customFormat="1" ht="22.5" x14ac:dyDescent="0.25">
      <c r="A136" s="39" t="s">
        <v>368</v>
      </c>
      <c r="B136" s="40" t="s">
        <v>149</v>
      </c>
      <c r="C136" s="70"/>
      <c r="D136" s="41" t="s">
        <v>150</v>
      </c>
      <c r="E136" s="42">
        <v>2</v>
      </c>
      <c r="F136" s="43" t="s">
        <v>14</v>
      </c>
      <c r="G136" s="81"/>
      <c r="H136" s="56">
        <f>G136*E136</f>
        <v>0</v>
      </c>
    </row>
    <row r="137" spans="1:8" s="31" customFormat="1" ht="22.5" x14ac:dyDescent="0.25">
      <c r="A137" s="39" t="s">
        <v>369</v>
      </c>
      <c r="B137" s="40" t="s">
        <v>154</v>
      </c>
      <c r="C137" s="70"/>
      <c r="D137" s="41" t="s">
        <v>153</v>
      </c>
      <c r="E137" s="42">
        <v>2</v>
      </c>
      <c r="F137" s="43" t="s">
        <v>14</v>
      </c>
      <c r="G137" s="81"/>
      <c r="H137" s="56">
        <f>G137*E137</f>
        <v>0</v>
      </c>
    </row>
    <row r="138" spans="1:8" s="31" customFormat="1" x14ac:dyDescent="0.25">
      <c r="A138" s="57" t="s">
        <v>370</v>
      </c>
      <c r="B138" s="58" t="s">
        <v>127</v>
      </c>
      <c r="C138" s="75"/>
      <c r="D138" s="59"/>
      <c r="E138" s="60"/>
      <c r="F138" s="61"/>
      <c r="G138" s="84"/>
      <c r="H138" s="62"/>
    </row>
    <row r="139" spans="1:8" s="31" customFormat="1" ht="22.5" x14ac:dyDescent="0.25">
      <c r="A139" s="39" t="s">
        <v>371</v>
      </c>
      <c r="B139" s="40" t="s">
        <v>141</v>
      </c>
      <c r="C139" s="70"/>
      <c r="D139" s="41" t="s">
        <v>143</v>
      </c>
      <c r="E139" s="42">
        <v>1</v>
      </c>
      <c r="F139" s="43" t="s">
        <v>14</v>
      </c>
      <c r="G139" s="81"/>
      <c r="H139" s="56">
        <f>G139*E139</f>
        <v>0</v>
      </c>
    </row>
    <row r="140" spans="1:8" s="31" customFormat="1" ht="22.5" x14ac:dyDescent="0.25">
      <c r="A140" s="39" t="s">
        <v>372</v>
      </c>
      <c r="B140" s="40" t="s">
        <v>141</v>
      </c>
      <c r="C140" s="70"/>
      <c r="D140" s="41" t="s">
        <v>144</v>
      </c>
      <c r="E140" s="42">
        <v>1</v>
      </c>
      <c r="F140" s="43" t="s">
        <v>14</v>
      </c>
      <c r="G140" s="81"/>
      <c r="H140" s="56">
        <f>G140*E140</f>
        <v>0</v>
      </c>
    </row>
    <row r="141" spans="1:8" s="31" customFormat="1" ht="22.5" x14ac:dyDescent="0.25">
      <c r="A141" s="39" t="s">
        <v>373</v>
      </c>
      <c r="B141" s="40" t="s">
        <v>147</v>
      </c>
      <c r="C141" s="70"/>
      <c r="D141" s="41" t="s">
        <v>148</v>
      </c>
      <c r="E141" s="42">
        <v>2</v>
      </c>
      <c r="F141" s="43" t="s">
        <v>14</v>
      </c>
      <c r="G141" s="81"/>
      <c r="H141" s="56">
        <f>G141*E141</f>
        <v>0</v>
      </c>
    </row>
    <row r="142" spans="1:8" s="31" customFormat="1" ht="22.5" x14ac:dyDescent="0.25">
      <c r="A142" s="39" t="s">
        <v>374</v>
      </c>
      <c r="B142" s="40" t="s">
        <v>149</v>
      </c>
      <c r="C142" s="70"/>
      <c r="D142" s="41" t="s">
        <v>150</v>
      </c>
      <c r="E142" s="42">
        <v>2</v>
      </c>
      <c r="F142" s="43" t="s">
        <v>14</v>
      </c>
      <c r="G142" s="81"/>
      <c r="H142" s="56">
        <f>G142*E142</f>
        <v>0</v>
      </c>
    </row>
    <row r="143" spans="1:8" s="31" customFormat="1" ht="22.5" x14ac:dyDescent="0.25">
      <c r="A143" s="39" t="s">
        <v>375</v>
      </c>
      <c r="B143" s="40" t="s">
        <v>154</v>
      </c>
      <c r="C143" s="70"/>
      <c r="D143" s="41" t="s">
        <v>153</v>
      </c>
      <c r="E143" s="42">
        <v>2</v>
      </c>
      <c r="F143" s="43" t="s">
        <v>14</v>
      </c>
      <c r="G143" s="81"/>
      <c r="H143" s="56">
        <f>G143*E143</f>
        <v>0</v>
      </c>
    </row>
    <row r="144" spans="1:8" s="31" customFormat="1" x14ac:dyDescent="0.25">
      <c r="A144" s="57" t="s">
        <v>376</v>
      </c>
      <c r="B144" s="58" t="s">
        <v>128</v>
      </c>
      <c r="C144" s="75"/>
      <c r="D144" s="59"/>
      <c r="E144" s="60"/>
      <c r="F144" s="61"/>
      <c r="G144" s="84"/>
      <c r="H144" s="62"/>
    </row>
    <row r="145" spans="1:8" s="31" customFormat="1" ht="22.5" x14ac:dyDescent="0.25">
      <c r="A145" s="39" t="s">
        <v>377</v>
      </c>
      <c r="B145" s="40" t="s">
        <v>141</v>
      </c>
      <c r="C145" s="70"/>
      <c r="D145" s="41" t="s">
        <v>144</v>
      </c>
      <c r="E145" s="42">
        <v>1</v>
      </c>
      <c r="F145" s="43" t="s">
        <v>14</v>
      </c>
      <c r="G145" s="81"/>
      <c r="H145" s="56">
        <f>G145*E145</f>
        <v>0</v>
      </c>
    </row>
    <row r="146" spans="1:8" s="31" customFormat="1" ht="22.5" x14ac:dyDescent="0.25">
      <c r="A146" s="39" t="s">
        <v>378</v>
      </c>
      <c r="B146" s="40" t="s">
        <v>147</v>
      </c>
      <c r="C146" s="70"/>
      <c r="D146" s="41" t="s">
        <v>148</v>
      </c>
      <c r="E146" s="42">
        <v>1</v>
      </c>
      <c r="F146" s="43" t="s">
        <v>14</v>
      </c>
      <c r="G146" s="81"/>
      <c r="H146" s="56">
        <f>G146*E146</f>
        <v>0</v>
      </c>
    </row>
    <row r="147" spans="1:8" s="31" customFormat="1" ht="22.5" x14ac:dyDescent="0.25">
      <c r="A147" s="39" t="s">
        <v>379</v>
      </c>
      <c r="B147" s="40" t="s">
        <v>158</v>
      </c>
      <c r="C147" s="70"/>
      <c r="D147" s="41" t="s">
        <v>157</v>
      </c>
      <c r="E147" s="42">
        <v>1</v>
      </c>
      <c r="F147" s="43" t="s">
        <v>14</v>
      </c>
      <c r="G147" s="81"/>
      <c r="H147" s="56">
        <f>G147*E147</f>
        <v>0</v>
      </c>
    </row>
    <row r="148" spans="1:8" s="31" customFormat="1" ht="22.5" x14ac:dyDescent="0.25">
      <c r="A148" s="39" t="s">
        <v>380</v>
      </c>
      <c r="B148" s="40" t="s">
        <v>154</v>
      </c>
      <c r="C148" s="70"/>
      <c r="D148" s="41" t="s">
        <v>153</v>
      </c>
      <c r="E148" s="42">
        <v>1</v>
      </c>
      <c r="F148" s="43" t="s">
        <v>14</v>
      </c>
      <c r="G148" s="81"/>
      <c r="H148" s="56">
        <f>G148*E148</f>
        <v>0</v>
      </c>
    </row>
    <row r="149" spans="1:8" s="31" customFormat="1" x14ac:dyDescent="0.25">
      <c r="A149" s="57" t="s">
        <v>381</v>
      </c>
      <c r="B149" s="58" t="s">
        <v>129</v>
      </c>
      <c r="C149" s="75"/>
      <c r="D149" s="59"/>
      <c r="E149" s="60"/>
      <c r="F149" s="61"/>
      <c r="G149" s="84"/>
      <c r="H149" s="62"/>
    </row>
    <row r="150" spans="1:8" s="31" customFormat="1" ht="22.5" x14ac:dyDescent="0.25">
      <c r="A150" s="39" t="s">
        <v>382</v>
      </c>
      <c r="B150" s="40" t="s">
        <v>141</v>
      </c>
      <c r="C150" s="70"/>
      <c r="D150" s="41" t="s">
        <v>144</v>
      </c>
      <c r="E150" s="42">
        <v>1</v>
      </c>
      <c r="F150" s="43" t="s">
        <v>14</v>
      </c>
      <c r="G150" s="81"/>
      <c r="H150" s="56">
        <f>G150*E150</f>
        <v>0</v>
      </c>
    </row>
    <row r="151" spans="1:8" s="31" customFormat="1" ht="22.5" x14ac:dyDescent="0.25">
      <c r="A151" s="39" t="s">
        <v>383</v>
      </c>
      <c r="B151" s="40" t="s">
        <v>147</v>
      </c>
      <c r="C151" s="70"/>
      <c r="D151" s="41" t="s">
        <v>148</v>
      </c>
      <c r="E151" s="42">
        <v>1</v>
      </c>
      <c r="F151" s="43" t="s">
        <v>14</v>
      </c>
      <c r="G151" s="81"/>
      <c r="H151" s="56">
        <f>G151*E151</f>
        <v>0</v>
      </c>
    </row>
    <row r="152" spans="1:8" s="31" customFormat="1" ht="22.5" x14ac:dyDescent="0.25">
      <c r="A152" s="39" t="s">
        <v>384</v>
      </c>
      <c r="B152" s="40" t="s">
        <v>158</v>
      </c>
      <c r="C152" s="70"/>
      <c r="D152" s="41" t="s">
        <v>157</v>
      </c>
      <c r="E152" s="42">
        <v>1</v>
      </c>
      <c r="F152" s="43" t="s">
        <v>14</v>
      </c>
      <c r="G152" s="81"/>
      <c r="H152" s="56">
        <f>G152*E152</f>
        <v>0</v>
      </c>
    </row>
    <row r="153" spans="1:8" s="31" customFormat="1" ht="22.5" x14ac:dyDescent="0.25">
      <c r="A153" s="39" t="s">
        <v>385</v>
      </c>
      <c r="B153" s="40" t="s">
        <v>154</v>
      </c>
      <c r="C153" s="70"/>
      <c r="D153" s="41" t="s">
        <v>153</v>
      </c>
      <c r="E153" s="42">
        <v>1</v>
      </c>
      <c r="F153" s="43" t="s">
        <v>14</v>
      </c>
      <c r="G153" s="81"/>
      <c r="H153" s="56">
        <f>G153*E153</f>
        <v>0</v>
      </c>
    </row>
    <row r="154" spans="1:8" s="31" customFormat="1" x14ac:dyDescent="0.25">
      <c r="A154" s="57" t="s">
        <v>386</v>
      </c>
      <c r="B154" s="58" t="s">
        <v>130</v>
      </c>
      <c r="C154" s="75"/>
      <c r="D154" s="59"/>
      <c r="E154" s="60"/>
      <c r="F154" s="61"/>
      <c r="G154" s="84"/>
      <c r="H154" s="62"/>
    </row>
    <row r="155" spans="1:8" s="31" customFormat="1" ht="22.5" x14ac:dyDescent="0.25">
      <c r="A155" s="39" t="s">
        <v>387</v>
      </c>
      <c r="B155" s="40" t="s">
        <v>141</v>
      </c>
      <c r="C155" s="70"/>
      <c r="D155" s="41" t="s">
        <v>144</v>
      </c>
      <c r="E155" s="42">
        <v>1</v>
      </c>
      <c r="F155" s="43" t="s">
        <v>14</v>
      </c>
      <c r="G155" s="81"/>
      <c r="H155" s="56">
        <f>G155*E155</f>
        <v>0</v>
      </c>
    </row>
    <row r="156" spans="1:8" s="31" customFormat="1" ht="22.5" x14ac:dyDescent="0.25">
      <c r="A156" s="39" t="s">
        <v>388</v>
      </c>
      <c r="B156" s="40" t="s">
        <v>147</v>
      </c>
      <c r="C156" s="70"/>
      <c r="D156" s="41" t="s">
        <v>148</v>
      </c>
      <c r="E156" s="42">
        <v>1</v>
      </c>
      <c r="F156" s="43" t="s">
        <v>14</v>
      </c>
      <c r="G156" s="81"/>
      <c r="H156" s="56">
        <f>G156*E156</f>
        <v>0</v>
      </c>
    </row>
    <row r="157" spans="1:8" s="31" customFormat="1" ht="22.5" x14ac:dyDescent="0.25">
      <c r="A157" s="39" t="s">
        <v>389</v>
      </c>
      <c r="B157" s="40" t="s">
        <v>158</v>
      </c>
      <c r="C157" s="70"/>
      <c r="D157" s="41" t="s">
        <v>157</v>
      </c>
      <c r="E157" s="42">
        <v>1</v>
      </c>
      <c r="F157" s="43" t="s">
        <v>14</v>
      </c>
      <c r="G157" s="81"/>
      <c r="H157" s="56">
        <f>G157*E157</f>
        <v>0</v>
      </c>
    </row>
    <row r="158" spans="1:8" s="31" customFormat="1" ht="22.5" x14ac:dyDescent="0.25">
      <c r="A158" s="39" t="s">
        <v>390</v>
      </c>
      <c r="B158" s="40" t="s">
        <v>154</v>
      </c>
      <c r="C158" s="70"/>
      <c r="D158" s="41" t="s">
        <v>153</v>
      </c>
      <c r="E158" s="42">
        <v>1</v>
      </c>
      <c r="F158" s="43" t="s">
        <v>14</v>
      </c>
      <c r="G158" s="81"/>
      <c r="H158" s="56">
        <f>G158*E158</f>
        <v>0</v>
      </c>
    </row>
    <row r="159" spans="1:8" s="31" customFormat="1" x14ac:dyDescent="0.25">
      <c r="A159" s="57" t="s">
        <v>391</v>
      </c>
      <c r="B159" s="58" t="s">
        <v>131</v>
      </c>
      <c r="C159" s="75"/>
      <c r="D159" s="59"/>
      <c r="E159" s="60"/>
      <c r="F159" s="61"/>
      <c r="G159" s="84"/>
      <c r="H159" s="62"/>
    </row>
    <row r="160" spans="1:8" s="31" customFormat="1" ht="22.5" x14ac:dyDescent="0.25">
      <c r="A160" s="39" t="s">
        <v>392</v>
      </c>
      <c r="B160" s="40" t="s">
        <v>141</v>
      </c>
      <c r="C160" s="70"/>
      <c r="D160" s="41" t="s">
        <v>144</v>
      </c>
      <c r="E160" s="42">
        <v>1</v>
      </c>
      <c r="F160" s="43" t="s">
        <v>14</v>
      </c>
      <c r="G160" s="81"/>
      <c r="H160" s="56">
        <f>G160*E160</f>
        <v>0</v>
      </c>
    </row>
    <row r="161" spans="1:8" s="31" customFormat="1" ht="22.5" x14ac:dyDescent="0.25">
      <c r="A161" s="39" t="s">
        <v>393</v>
      </c>
      <c r="B161" s="40" t="s">
        <v>147</v>
      </c>
      <c r="C161" s="70"/>
      <c r="D161" s="41" t="s">
        <v>148</v>
      </c>
      <c r="E161" s="42">
        <v>1</v>
      </c>
      <c r="F161" s="43" t="s">
        <v>14</v>
      </c>
      <c r="G161" s="81"/>
      <c r="H161" s="56">
        <f>G161*E161</f>
        <v>0</v>
      </c>
    </row>
    <row r="162" spans="1:8" s="31" customFormat="1" ht="22.5" x14ac:dyDescent="0.25">
      <c r="A162" s="39" t="s">
        <v>394</v>
      </c>
      <c r="B162" s="40" t="s">
        <v>158</v>
      </c>
      <c r="C162" s="70"/>
      <c r="D162" s="41" t="s">
        <v>157</v>
      </c>
      <c r="E162" s="42">
        <v>1</v>
      </c>
      <c r="F162" s="43" t="s">
        <v>14</v>
      </c>
      <c r="G162" s="81"/>
      <c r="H162" s="56">
        <f>G162*E162</f>
        <v>0</v>
      </c>
    </row>
    <row r="163" spans="1:8" s="31" customFormat="1" ht="22.5" x14ac:dyDescent="0.25">
      <c r="A163" s="39" t="s">
        <v>395</v>
      </c>
      <c r="B163" s="40" t="s">
        <v>154</v>
      </c>
      <c r="C163" s="70"/>
      <c r="D163" s="41" t="s">
        <v>153</v>
      </c>
      <c r="E163" s="42">
        <v>1</v>
      </c>
      <c r="F163" s="43" t="s">
        <v>14</v>
      </c>
      <c r="G163" s="81"/>
      <c r="H163" s="56">
        <f>G163*E163</f>
        <v>0</v>
      </c>
    </row>
    <row r="164" spans="1:8" s="31" customFormat="1" x14ac:dyDescent="0.25">
      <c r="A164" s="57" t="s">
        <v>396</v>
      </c>
      <c r="B164" s="58" t="s">
        <v>132</v>
      </c>
      <c r="C164" s="75"/>
      <c r="D164" s="59"/>
      <c r="E164" s="60"/>
      <c r="F164" s="61"/>
      <c r="G164" s="84"/>
      <c r="H164" s="62"/>
    </row>
    <row r="165" spans="1:8" s="31" customFormat="1" ht="22.5" x14ac:dyDescent="0.25">
      <c r="A165" s="39" t="s">
        <v>397</v>
      </c>
      <c r="B165" s="40" t="s">
        <v>141</v>
      </c>
      <c r="C165" s="70"/>
      <c r="D165" s="41" t="s">
        <v>143</v>
      </c>
      <c r="E165" s="42">
        <v>1</v>
      </c>
      <c r="F165" s="43" t="s">
        <v>14</v>
      </c>
      <c r="G165" s="81"/>
      <c r="H165" s="56">
        <f>G165*E165</f>
        <v>0</v>
      </c>
    </row>
    <row r="166" spans="1:8" s="31" customFormat="1" ht="22.5" x14ac:dyDescent="0.25">
      <c r="A166" s="39" t="s">
        <v>398</v>
      </c>
      <c r="B166" s="40" t="s">
        <v>145</v>
      </c>
      <c r="C166" s="70"/>
      <c r="D166" s="41" t="s">
        <v>146</v>
      </c>
      <c r="E166" s="42">
        <v>1</v>
      </c>
      <c r="F166" s="43" t="s">
        <v>14</v>
      </c>
      <c r="G166" s="81"/>
      <c r="H166" s="56">
        <f>G166*E166</f>
        <v>0</v>
      </c>
    </row>
    <row r="167" spans="1:8" s="31" customFormat="1" ht="33.75" x14ac:dyDescent="0.25">
      <c r="A167" s="39" t="s">
        <v>399</v>
      </c>
      <c r="B167" s="40" t="s">
        <v>152</v>
      </c>
      <c r="C167" s="70"/>
      <c r="D167" s="41" t="s">
        <v>151</v>
      </c>
      <c r="E167" s="42">
        <v>1</v>
      </c>
      <c r="F167" s="43" t="s">
        <v>14</v>
      </c>
      <c r="G167" s="81"/>
      <c r="H167" s="56">
        <f>G167*E167</f>
        <v>0</v>
      </c>
    </row>
    <row r="168" spans="1:8" s="31" customFormat="1" ht="22.5" x14ac:dyDescent="0.25">
      <c r="A168" s="39" t="s">
        <v>400</v>
      </c>
      <c r="B168" s="40" t="s">
        <v>149</v>
      </c>
      <c r="C168" s="70"/>
      <c r="D168" s="41" t="s">
        <v>150</v>
      </c>
      <c r="E168" s="42">
        <v>2</v>
      </c>
      <c r="F168" s="43" t="s">
        <v>14</v>
      </c>
      <c r="G168" s="81"/>
      <c r="H168" s="56">
        <f>G168*E168</f>
        <v>0</v>
      </c>
    </row>
    <row r="169" spans="1:8" s="31" customFormat="1" ht="22.5" x14ac:dyDescent="0.25">
      <c r="A169" s="39" t="s">
        <v>401</v>
      </c>
      <c r="B169" s="40" t="s">
        <v>156</v>
      </c>
      <c r="C169" s="70"/>
      <c r="D169" s="41" t="s">
        <v>155</v>
      </c>
      <c r="E169" s="42">
        <v>1</v>
      </c>
      <c r="F169" s="43" t="s">
        <v>14</v>
      </c>
      <c r="G169" s="81"/>
      <c r="H169" s="56">
        <f>G169*E169</f>
        <v>0</v>
      </c>
    </row>
    <row r="170" spans="1:8" s="31" customFormat="1" x14ac:dyDescent="0.25">
      <c r="A170" s="57" t="s">
        <v>402</v>
      </c>
      <c r="B170" s="58" t="s">
        <v>133</v>
      </c>
      <c r="C170" s="75"/>
      <c r="D170" s="59"/>
      <c r="E170" s="60"/>
      <c r="F170" s="61"/>
      <c r="G170" s="84"/>
      <c r="H170" s="62"/>
    </row>
    <row r="171" spans="1:8" s="31" customFormat="1" ht="22.5" x14ac:dyDescent="0.25">
      <c r="A171" s="39" t="s">
        <v>403</v>
      </c>
      <c r="B171" s="40" t="s">
        <v>141</v>
      </c>
      <c r="C171" s="70"/>
      <c r="D171" s="41" t="s">
        <v>144</v>
      </c>
      <c r="E171" s="42">
        <v>1</v>
      </c>
      <c r="F171" s="43" t="s">
        <v>14</v>
      </c>
      <c r="G171" s="81"/>
      <c r="H171" s="56">
        <f>G171*E171</f>
        <v>0</v>
      </c>
    </row>
    <row r="172" spans="1:8" s="31" customFormat="1" ht="22.5" x14ac:dyDescent="0.25">
      <c r="A172" s="39" t="s">
        <v>404</v>
      </c>
      <c r="B172" s="40" t="s">
        <v>147</v>
      </c>
      <c r="C172" s="70"/>
      <c r="D172" s="41" t="s">
        <v>148</v>
      </c>
      <c r="E172" s="42">
        <v>2</v>
      </c>
      <c r="F172" s="43" t="s">
        <v>14</v>
      </c>
      <c r="G172" s="81"/>
      <c r="H172" s="56">
        <f>G172*E172</f>
        <v>0</v>
      </c>
    </row>
    <row r="173" spans="1:8" s="31" customFormat="1" ht="22.5" x14ac:dyDescent="0.25">
      <c r="A173" s="39" t="s">
        <v>405</v>
      </c>
      <c r="B173" s="40" t="s">
        <v>154</v>
      </c>
      <c r="C173" s="70"/>
      <c r="D173" s="41" t="s">
        <v>153</v>
      </c>
      <c r="E173" s="42">
        <v>2</v>
      </c>
      <c r="F173" s="43" t="s">
        <v>14</v>
      </c>
      <c r="G173" s="81"/>
      <c r="H173" s="56">
        <f>G173*E173</f>
        <v>0</v>
      </c>
    </row>
    <row r="174" spans="1:8" s="31" customFormat="1" x14ac:dyDescent="0.25">
      <c r="A174" s="57" t="s">
        <v>406</v>
      </c>
      <c r="B174" s="58" t="s">
        <v>134</v>
      </c>
      <c r="C174" s="75"/>
      <c r="D174" s="59"/>
      <c r="E174" s="60"/>
      <c r="F174" s="61"/>
      <c r="G174" s="84"/>
      <c r="H174" s="62"/>
    </row>
    <row r="175" spans="1:8" s="31" customFormat="1" ht="22.5" x14ac:dyDescent="0.25">
      <c r="A175" s="39" t="s">
        <v>407</v>
      </c>
      <c r="B175" s="40" t="s">
        <v>141</v>
      </c>
      <c r="C175" s="70"/>
      <c r="D175" s="41" t="s">
        <v>144</v>
      </c>
      <c r="E175" s="42">
        <v>1</v>
      </c>
      <c r="F175" s="43" t="s">
        <v>14</v>
      </c>
      <c r="G175" s="81"/>
      <c r="H175" s="56">
        <f>G175*E175</f>
        <v>0</v>
      </c>
    </row>
    <row r="176" spans="1:8" s="31" customFormat="1" ht="22.5" x14ac:dyDescent="0.25">
      <c r="A176" s="39" t="s">
        <v>408</v>
      </c>
      <c r="B176" s="40" t="s">
        <v>147</v>
      </c>
      <c r="C176" s="70"/>
      <c r="D176" s="41" t="s">
        <v>148</v>
      </c>
      <c r="E176" s="42">
        <v>2</v>
      </c>
      <c r="F176" s="43" t="s">
        <v>14</v>
      </c>
      <c r="G176" s="81"/>
      <c r="H176" s="56">
        <f>G176*E176</f>
        <v>0</v>
      </c>
    </row>
    <row r="177" spans="1:8" s="31" customFormat="1" ht="22.5" x14ac:dyDescent="0.25">
      <c r="A177" s="39" t="s">
        <v>409</v>
      </c>
      <c r="B177" s="40" t="s">
        <v>154</v>
      </c>
      <c r="C177" s="70"/>
      <c r="D177" s="41" t="s">
        <v>153</v>
      </c>
      <c r="E177" s="42">
        <v>2</v>
      </c>
      <c r="F177" s="43" t="s">
        <v>14</v>
      </c>
      <c r="G177" s="81"/>
      <c r="H177" s="56">
        <f>G177*E177</f>
        <v>0</v>
      </c>
    </row>
    <row r="178" spans="1:8" s="31" customFormat="1" x14ac:dyDescent="0.25">
      <c r="A178" s="57" t="s">
        <v>410</v>
      </c>
      <c r="B178" s="58" t="s">
        <v>135</v>
      </c>
      <c r="C178" s="75"/>
      <c r="D178" s="59"/>
      <c r="E178" s="60"/>
      <c r="F178" s="61"/>
      <c r="G178" s="84"/>
      <c r="H178" s="62"/>
    </row>
    <row r="179" spans="1:8" s="31" customFormat="1" ht="22.5" x14ac:dyDescent="0.25">
      <c r="A179" s="39" t="s">
        <v>411</v>
      </c>
      <c r="B179" s="40" t="s">
        <v>111</v>
      </c>
      <c r="C179" s="70"/>
      <c r="D179" s="41" t="s">
        <v>112</v>
      </c>
      <c r="E179" s="42">
        <v>716</v>
      </c>
      <c r="F179" s="43" t="s">
        <v>114</v>
      </c>
      <c r="G179" s="81"/>
      <c r="H179" s="44">
        <f>G179*E179</f>
        <v>0</v>
      </c>
    </row>
    <row r="180" spans="1:8" s="31" customFormat="1" ht="22.5" x14ac:dyDescent="0.25">
      <c r="A180" s="39" t="s">
        <v>412</v>
      </c>
      <c r="B180" s="40" t="s">
        <v>111</v>
      </c>
      <c r="C180" s="70"/>
      <c r="D180" s="41" t="s">
        <v>113</v>
      </c>
      <c r="E180" s="42">
        <v>56</v>
      </c>
      <c r="F180" s="43" t="s">
        <v>114</v>
      </c>
      <c r="G180" s="81"/>
      <c r="H180" s="44">
        <f t="shared" ref="H180:H187" si="8">G180*E180</f>
        <v>0</v>
      </c>
    </row>
    <row r="181" spans="1:8" s="31" customFormat="1" ht="22.5" x14ac:dyDescent="0.25">
      <c r="A181" s="39" t="s">
        <v>413</v>
      </c>
      <c r="B181" s="40" t="s">
        <v>115</v>
      </c>
      <c r="C181" s="70"/>
      <c r="D181" s="41" t="s">
        <v>171</v>
      </c>
      <c r="E181" s="42">
        <v>432</v>
      </c>
      <c r="F181" s="43" t="s">
        <v>114</v>
      </c>
      <c r="G181" s="81"/>
      <c r="H181" s="44">
        <f t="shared" si="8"/>
        <v>0</v>
      </c>
    </row>
    <row r="182" spans="1:8" s="31" customFormat="1" ht="22.5" x14ac:dyDescent="0.25">
      <c r="A182" s="39" t="s">
        <v>414</v>
      </c>
      <c r="B182" s="40" t="s">
        <v>115</v>
      </c>
      <c r="C182" s="70"/>
      <c r="D182" s="41" t="s">
        <v>171</v>
      </c>
      <c r="E182" s="42">
        <v>432</v>
      </c>
      <c r="F182" s="43" t="s">
        <v>114</v>
      </c>
      <c r="G182" s="81"/>
      <c r="H182" s="44">
        <f t="shared" si="8"/>
        <v>0</v>
      </c>
    </row>
    <row r="183" spans="1:8" s="31" customFormat="1" ht="22.5" x14ac:dyDescent="0.25">
      <c r="A183" s="39" t="s">
        <v>415</v>
      </c>
      <c r="B183" s="40" t="s">
        <v>115</v>
      </c>
      <c r="C183" s="70"/>
      <c r="D183" s="41" t="s">
        <v>140</v>
      </c>
      <c r="E183" s="42">
        <v>58</v>
      </c>
      <c r="F183" s="43" t="s">
        <v>114</v>
      </c>
      <c r="G183" s="81"/>
      <c r="H183" s="44">
        <f t="shared" si="8"/>
        <v>0</v>
      </c>
    </row>
    <row r="184" spans="1:8" s="31" customFormat="1" ht="67.5" x14ac:dyDescent="0.25">
      <c r="A184" s="39" t="s">
        <v>416</v>
      </c>
      <c r="B184" s="40" t="s">
        <v>116</v>
      </c>
      <c r="C184" s="70"/>
      <c r="D184" s="41" t="s">
        <v>138</v>
      </c>
      <c r="E184" s="42">
        <v>2380</v>
      </c>
      <c r="F184" s="43" t="s">
        <v>114</v>
      </c>
      <c r="G184" s="81"/>
      <c r="H184" s="44">
        <f t="shared" si="8"/>
        <v>0</v>
      </c>
    </row>
    <row r="185" spans="1:8" s="31" customFormat="1" ht="45" x14ac:dyDescent="0.25">
      <c r="A185" s="39" t="s">
        <v>417</v>
      </c>
      <c r="B185" s="40" t="s">
        <v>117</v>
      </c>
      <c r="C185" s="70"/>
      <c r="D185" s="41" t="s">
        <v>139</v>
      </c>
      <c r="E185" s="42">
        <v>740</v>
      </c>
      <c r="F185" s="43" t="s">
        <v>114</v>
      </c>
      <c r="G185" s="81"/>
      <c r="H185" s="44">
        <f t="shared" si="8"/>
        <v>0</v>
      </c>
    </row>
    <row r="186" spans="1:8" s="31" customFormat="1" ht="56.25" x14ac:dyDescent="0.25">
      <c r="A186" s="39" t="s">
        <v>418</v>
      </c>
      <c r="B186" s="40" t="s">
        <v>117</v>
      </c>
      <c r="C186" s="70"/>
      <c r="D186" s="41" t="s">
        <v>172</v>
      </c>
      <c r="E186" s="42">
        <v>420</v>
      </c>
      <c r="F186" s="43" t="s">
        <v>114</v>
      </c>
      <c r="G186" s="81"/>
      <c r="H186" s="44">
        <f t="shared" si="8"/>
        <v>0</v>
      </c>
    </row>
    <row r="187" spans="1:8" s="31" customFormat="1" ht="22.5" x14ac:dyDescent="0.25">
      <c r="A187" s="39" t="s">
        <v>419</v>
      </c>
      <c r="B187" s="40" t="s">
        <v>111</v>
      </c>
      <c r="C187" s="70"/>
      <c r="D187" s="41" t="s">
        <v>225</v>
      </c>
      <c r="E187" s="42">
        <v>50</v>
      </c>
      <c r="F187" s="43" t="s">
        <v>114</v>
      </c>
      <c r="G187" s="81"/>
      <c r="H187" s="44">
        <f t="shared" si="8"/>
        <v>0</v>
      </c>
    </row>
    <row r="188" spans="1:8" s="31" customFormat="1" x14ac:dyDescent="0.25">
      <c r="A188" s="57" t="s">
        <v>420</v>
      </c>
      <c r="B188" s="58" t="s">
        <v>136</v>
      </c>
      <c r="C188" s="75"/>
      <c r="D188" s="59"/>
      <c r="E188" s="60"/>
      <c r="F188" s="61"/>
      <c r="G188" s="84"/>
      <c r="H188" s="62"/>
    </row>
    <row r="189" spans="1:8" s="31" customFormat="1" ht="78.75" x14ac:dyDescent="0.25">
      <c r="A189" s="39" t="s">
        <v>421</v>
      </c>
      <c r="B189" s="40" t="s">
        <v>226</v>
      </c>
      <c r="C189" s="70"/>
      <c r="D189" s="41" t="s">
        <v>227</v>
      </c>
      <c r="E189" s="42">
        <v>48</v>
      </c>
      <c r="F189" s="43" t="s">
        <v>14</v>
      </c>
      <c r="G189" s="81"/>
      <c r="H189" s="44">
        <f>E189*G189</f>
        <v>0</v>
      </c>
    </row>
    <row r="190" spans="1:8" s="31" customFormat="1" ht="78.75" x14ac:dyDescent="0.25">
      <c r="A190" s="39" t="s">
        <v>422</v>
      </c>
      <c r="B190" s="40" t="s">
        <v>226</v>
      </c>
      <c r="C190" s="70"/>
      <c r="D190" s="41" t="s">
        <v>228</v>
      </c>
      <c r="E190" s="42">
        <v>10</v>
      </c>
      <c r="F190" s="43" t="s">
        <v>14</v>
      </c>
      <c r="G190" s="81"/>
      <c r="H190" s="44">
        <f t="shared" ref="H190:H195" si="9">E190*G190</f>
        <v>0</v>
      </c>
    </row>
    <row r="191" spans="1:8" s="31" customFormat="1" ht="22.5" x14ac:dyDescent="0.25">
      <c r="A191" s="39" t="s">
        <v>423</v>
      </c>
      <c r="B191" s="40" t="s">
        <v>188</v>
      </c>
      <c r="C191" s="70"/>
      <c r="D191" s="41" t="s">
        <v>234</v>
      </c>
      <c r="E191" s="42">
        <v>2</v>
      </c>
      <c r="F191" s="43" t="s">
        <v>14</v>
      </c>
      <c r="G191" s="81"/>
      <c r="H191" s="44">
        <f t="shared" si="9"/>
        <v>0</v>
      </c>
    </row>
    <row r="192" spans="1:8" s="31" customFormat="1" ht="20.45" customHeight="1" x14ac:dyDescent="0.25">
      <c r="A192" s="39" t="s">
        <v>424</v>
      </c>
      <c r="B192" s="40" t="s">
        <v>188</v>
      </c>
      <c r="C192" s="70"/>
      <c r="D192" s="41" t="s">
        <v>235</v>
      </c>
      <c r="E192" s="42">
        <v>26</v>
      </c>
      <c r="F192" s="43" t="s">
        <v>14</v>
      </c>
      <c r="G192" s="81"/>
      <c r="H192" s="44">
        <f t="shared" si="9"/>
        <v>0</v>
      </c>
    </row>
    <row r="193" spans="1:8" s="31" customFormat="1" ht="20.45" customHeight="1" x14ac:dyDescent="0.25">
      <c r="A193" s="39" t="s">
        <v>425</v>
      </c>
      <c r="B193" s="40" t="s">
        <v>188</v>
      </c>
      <c r="C193" s="70"/>
      <c r="D193" s="41" t="s">
        <v>236</v>
      </c>
      <c r="E193" s="42">
        <v>4</v>
      </c>
      <c r="F193" s="43" t="s">
        <v>14</v>
      </c>
      <c r="G193" s="81"/>
      <c r="H193" s="44">
        <f t="shared" si="9"/>
        <v>0</v>
      </c>
    </row>
    <row r="194" spans="1:8" s="31" customFormat="1" ht="20.45" customHeight="1" x14ac:dyDescent="0.25">
      <c r="A194" s="39" t="s">
        <v>426</v>
      </c>
      <c r="B194" s="40" t="s">
        <v>188</v>
      </c>
      <c r="C194" s="70"/>
      <c r="D194" s="41" t="s">
        <v>237</v>
      </c>
      <c r="E194" s="42">
        <v>2</v>
      </c>
      <c r="F194" s="43" t="s">
        <v>14</v>
      </c>
      <c r="G194" s="81"/>
      <c r="H194" s="44">
        <f t="shared" si="9"/>
        <v>0</v>
      </c>
    </row>
    <row r="195" spans="1:8" s="31" customFormat="1" ht="67.5" x14ac:dyDescent="0.25">
      <c r="A195" s="39" t="s">
        <v>427</v>
      </c>
      <c r="B195" s="40" t="s">
        <v>229</v>
      </c>
      <c r="C195" s="70"/>
      <c r="D195" s="41" t="s">
        <v>230</v>
      </c>
      <c r="E195" s="42">
        <v>4</v>
      </c>
      <c r="F195" s="43" t="s">
        <v>14</v>
      </c>
      <c r="G195" s="81"/>
      <c r="H195" s="44">
        <f t="shared" si="9"/>
        <v>0</v>
      </c>
    </row>
    <row r="196" spans="1:8" s="31" customFormat="1" ht="67.5" x14ac:dyDescent="0.25">
      <c r="A196" s="39" t="s">
        <v>428</v>
      </c>
      <c r="B196" s="40" t="s">
        <v>229</v>
      </c>
      <c r="C196" s="70"/>
      <c r="D196" s="41" t="s">
        <v>233</v>
      </c>
      <c r="E196" s="42">
        <v>4</v>
      </c>
      <c r="F196" s="43" t="s">
        <v>14</v>
      </c>
      <c r="G196" s="81"/>
      <c r="H196" s="44">
        <f t="shared" ref="H196" si="10">E196*G196</f>
        <v>0</v>
      </c>
    </row>
    <row r="197" spans="1:8" s="31" customFormat="1" x14ac:dyDescent="0.25">
      <c r="A197" s="57" t="s">
        <v>429</v>
      </c>
      <c r="B197" s="58" t="s">
        <v>137</v>
      </c>
      <c r="C197" s="75"/>
      <c r="D197" s="59"/>
      <c r="E197" s="60"/>
      <c r="F197" s="61"/>
      <c r="G197" s="84"/>
      <c r="H197" s="62"/>
    </row>
    <row r="198" spans="1:8" s="31" customFormat="1" ht="22.5" x14ac:dyDescent="0.25">
      <c r="A198" s="39" t="s">
        <v>430</v>
      </c>
      <c r="B198" s="53" t="s">
        <v>178</v>
      </c>
      <c r="C198" s="70"/>
      <c r="D198" s="41" t="s">
        <v>184</v>
      </c>
      <c r="E198" s="42">
        <v>20</v>
      </c>
      <c r="F198" s="43" t="s">
        <v>114</v>
      </c>
      <c r="G198" s="81"/>
      <c r="H198" s="44">
        <f>E198*G198</f>
        <v>0</v>
      </c>
    </row>
    <row r="199" spans="1:8" s="31" customFormat="1" ht="22.5" x14ac:dyDescent="0.25">
      <c r="A199" s="39" t="s">
        <v>431</v>
      </c>
      <c r="B199" s="53" t="s">
        <v>178</v>
      </c>
      <c r="C199" s="70"/>
      <c r="D199" s="41" t="s">
        <v>185</v>
      </c>
      <c r="E199" s="42">
        <v>40</v>
      </c>
      <c r="F199" s="43" t="s">
        <v>114</v>
      </c>
      <c r="G199" s="81"/>
      <c r="H199" s="44">
        <f t="shared" ref="H199:H205" si="11">E199*G199</f>
        <v>0</v>
      </c>
    </row>
    <row r="200" spans="1:8" s="31" customFormat="1" ht="22.5" x14ac:dyDescent="0.25">
      <c r="A200" s="39" t="s">
        <v>432</v>
      </c>
      <c r="B200" s="53" t="s">
        <v>178</v>
      </c>
      <c r="C200" s="70"/>
      <c r="D200" s="41" t="s">
        <v>186</v>
      </c>
      <c r="E200" s="42">
        <v>40</v>
      </c>
      <c r="F200" s="43" t="s">
        <v>114</v>
      </c>
      <c r="G200" s="81"/>
      <c r="H200" s="44">
        <f t="shared" si="11"/>
        <v>0</v>
      </c>
    </row>
    <row r="201" spans="1:8" s="31" customFormat="1" ht="22.5" x14ac:dyDescent="0.25">
      <c r="A201" s="39" t="s">
        <v>433</v>
      </c>
      <c r="B201" s="53" t="s">
        <v>179</v>
      </c>
      <c r="C201" s="70"/>
      <c r="D201" s="41" t="s">
        <v>180</v>
      </c>
      <c r="E201" s="42">
        <v>100</v>
      </c>
      <c r="F201" s="43" t="s">
        <v>189</v>
      </c>
      <c r="G201" s="81"/>
      <c r="H201" s="44">
        <f t="shared" si="11"/>
        <v>0</v>
      </c>
    </row>
    <row r="202" spans="1:8" s="31" customFormat="1" ht="22.5" x14ac:dyDescent="0.25">
      <c r="A202" s="39" t="s">
        <v>434</v>
      </c>
      <c r="B202" s="53" t="s">
        <v>187</v>
      </c>
      <c r="C202" s="70"/>
      <c r="D202" s="41" t="s">
        <v>204</v>
      </c>
      <c r="E202" s="42">
        <v>100</v>
      </c>
      <c r="F202" s="43" t="s">
        <v>189</v>
      </c>
      <c r="G202" s="81"/>
      <c r="H202" s="44">
        <f t="shared" si="11"/>
        <v>0</v>
      </c>
    </row>
    <row r="203" spans="1:8" s="31" customFormat="1" ht="33.75" x14ac:dyDescent="0.25">
      <c r="A203" s="39" t="s">
        <v>435</v>
      </c>
      <c r="B203" s="53" t="s">
        <v>187</v>
      </c>
      <c r="C203" s="70"/>
      <c r="D203" s="41" t="s">
        <v>203</v>
      </c>
      <c r="E203" s="42">
        <v>50</v>
      </c>
      <c r="F203" s="43" t="s">
        <v>189</v>
      </c>
      <c r="G203" s="81"/>
      <c r="H203" s="44">
        <f t="shared" si="11"/>
        <v>0</v>
      </c>
    </row>
    <row r="204" spans="1:8" s="31" customFormat="1" ht="22.5" x14ac:dyDescent="0.25">
      <c r="A204" s="39" t="s">
        <v>436</v>
      </c>
      <c r="B204" s="53" t="s">
        <v>200</v>
      </c>
      <c r="C204" s="70"/>
      <c r="D204" s="41" t="s">
        <v>202</v>
      </c>
      <c r="E204" s="42">
        <v>150</v>
      </c>
      <c r="F204" s="43" t="s">
        <v>189</v>
      </c>
      <c r="G204" s="81"/>
      <c r="H204" s="44">
        <f t="shared" si="11"/>
        <v>0</v>
      </c>
    </row>
    <row r="205" spans="1:8" s="31" customFormat="1" ht="22.5" x14ac:dyDescent="0.25">
      <c r="A205" s="39" t="s">
        <v>437</v>
      </c>
      <c r="B205" s="53" t="s">
        <v>205</v>
      </c>
      <c r="C205" s="70"/>
      <c r="D205" s="41" t="s">
        <v>206</v>
      </c>
      <c r="E205" s="42">
        <v>1</v>
      </c>
      <c r="F205" s="43" t="s">
        <v>201</v>
      </c>
      <c r="G205" s="81"/>
      <c r="H205" s="44">
        <f t="shared" si="11"/>
        <v>0</v>
      </c>
    </row>
    <row r="206" spans="1:8" s="31" customFormat="1" x14ac:dyDescent="0.25">
      <c r="A206" s="57" t="s">
        <v>438</v>
      </c>
      <c r="B206" s="58" t="s">
        <v>238</v>
      </c>
      <c r="C206" s="75"/>
      <c r="D206" s="59"/>
      <c r="E206" s="60"/>
      <c r="F206" s="61"/>
      <c r="G206" s="84"/>
      <c r="H206" s="62"/>
    </row>
    <row r="207" spans="1:8" s="31" customFormat="1" ht="22.5" x14ac:dyDescent="0.25">
      <c r="A207" s="39" t="s">
        <v>439</v>
      </c>
      <c r="B207" s="40" t="s">
        <v>38</v>
      </c>
      <c r="C207" s="70"/>
      <c r="D207" s="41" t="s">
        <v>239</v>
      </c>
      <c r="E207" s="42">
        <v>1</v>
      </c>
      <c r="F207" s="43" t="s">
        <v>14</v>
      </c>
      <c r="G207" s="81"/>
      <c r="H207" s="44">
        <f t="shared" ref="H207" si="12">G207*E207</f>
        <v>0</v>
      </c>
    </row>
    <row r="208" spans="1:8" s="31" customFormat="1" x14ac:dyDescent="0.25">
      <c r="A208" s="45" t="s">
        <v>440</v>
      </c>
      <c r="B208" s="46"/>
      <c r="C208" s="71"/>
      <c r="D208" s="47"/>
      <c r="E208" s="48"/>
      <c r="F208" s="49"/>
      <c r="G208" s="82"/>
      <c r="H208" s="50">
        <f>SUM(H209:H211)</f>
        <v>0</v>
      </c>
    </row>
    <row r="209" spans="1:8" s="31" customFormat="1" ht="33.75" x14ac:dyDescent="0.25">
      <c r="A209" s="39" t="s">
        <v>441</v>
      </c>
      <c r="B209" s="40" t="s">
        <v>37</v>
      </c>
      <c r="C209" s="70"/>
      <c r="D209" s="41" t="s">
        <v>207</v>
      </c>
      <c r="E209" s="42">
        <v>1</v>
      </c>
      <c r="F209" s="43" t="s">
        <v>14</v>
      </c>
      <c r="G209" s="81"/>
      <c r="H209" s="44">
        <f t="shared" si="0"/>
        <v>0</v>
      </c>
    </row>
    <row r="210" spans="1:8" s="31" customFormat="1" ht="22.5" x14ac:dyDescent="0.25">
      <c r="A210" s="39" t="s">
        <v>442</v>
      </c>
      <c r="B210" s="40" t="s">
        <v>39</v>
      </c>
      <c r="C210" s="70"/>
      <c r="D210" s="41" t="s">
        <v>209</v>
      </c>
      <c r="E210" s="42">
        <v>1</v>
      </c>
      <c r="F210" s="43" t="s">
        <v>14</v>
      </c>
      <c r="G210" s="81"/>
      <c r="H210" s="44">
        <f t="shared" si="0"/>
        <v>0</v>
      </c>
    </row>
    <row r="211" spans="1:8" s="31" customFormat="1" ht="22.5" x14ac:dyDescent="0.25">
      <c r="A211" s="39" t="s">
        <v>443</v>
      </c>
      <c r="B211" s="40" t="s">
        <v>40</v>
      </c>
      <c r="C211" s="70"/>
      <c r="D211" s="41" t="s">
        <v>208</v>
      </c>
      <c r="E211" s="42">
        <v>1</v>
      </c>
      <c r="F211" s="43" t="s">
        <v>14</v>
      </c>
      <c r="G211" s="81"/>
      <c r="H211" s="44">
        <f t="shared" si="0"/>
        <v>0</v>
      </c>
    </row>
    <row r="212" spans="1:8" s="31" customFormat="1" x14ac:dyDescent="0.25">
      <c r="A212" s="11"/>
      <c r="B212" s="1"/>
      <c r="C212" s="76"/>
      <c r="D212" s="12"/>
      <c r="E212" s="2"/>
      <c r="F212" s="7"/>
      <c r="G212" s="9"/>
      <c r="H212" s="3"/>
    </row>
    <row r="213" spans="1:8" x14ac:dyDescent="0.25">
      <c r="A213" s="4"/>
      <c r="B213" s="4"/>
      <c r="C213" s="77"/>
      <c r="D213" s="13"/>
      <c r="E213" s="5"/>
      <c r="F213" s="8"/>
      <c r="G213" s="10"/>
      <c r="H213" s="6"/>
    </row>
    <row r="215" spans="1:8" x14ac:dyDescent="0.25">
      <c r="B215" s="34"/>
      <c r="C215" s="78"/>
      <c r="D215" s="35" t="s">
        <v>6</v>
      </c>
      <c r="E215" s="34"/>
      <c r="F215" s="34"/>
      <c r="G215" s="34"/>
      <c r="H215" s="36">
        <f>SUM(H12:H214)/2</f>
        <v>0</v>
      </c>
    </row>
    <row r="216" spans="1:8" x14ac:dyDescent="0.25">
      <c r="B216" s="34"/>
      <c r="C216" s="78"/>
      <c r="D216" s="37"/>
      <c r="E216" s="34"/>
      <c r="F216" s="34"/>
      <c r="G216" s="34"/>
      <c r="H216" s="38"/>
    </row>
  </sheetData>
  <sheetProtection algorithmName="SHA-512" hashValue="DicfRuSnHncNLta1624OXFsnTOPUmLGRX+iTHKQTUrvhNrILOZNaQ+IFn1oZBL2kySNBlFNEfPm8JQpYehKXCg==" saltValue="+KbtGVukkODgfAOtbJfqvg==" spinCount="100000" sheet="1" objects="1" scenarios="1"/>
  <customSheetViews>
    <customSheetView guid="{F415D358-E464-413E-BEEB-BB32EF4FA05A}" scale="130" showPageBreaks="1" fitToPage="1" topLeftCell="A19">
      <selection activeCell="E28" sqref="E28"/>
      <pageMargins left="0.70866141732283472" right="0.70866141732283472" top="0.78740157480314965" bottom="0.78740157480314965" header="0.31496062992125984" footer="0.31496062992125984"/>
      <pageSetup paperSize="9" scale="71" fitToHeight="0" orientation="landscape" r:id="rId1"/>
    </customSheetView>
    <customSheetView guid="{553C0F47-4E03-4E75-91B6-CA73F968C1FC}" scale="130" fitToPage="1" topLeftCell="A28">
      <selection activeCell="L66" sqref="L66"/>
      <pageMargins left="0.70866141732283472" right="0.70866141732283472" top="0.78740157480314965" bottom="0.78740157480314965" header="0.31496062992125984" footer="0.31496062992125984"/>
      <pageSetup paperSize="9" scale="64" fitToHeight="0" orientation="landscape" r:id="rId2"/>
    </customSheetView>
    <customSheetView guid="{DEA528A8-9500-4CB1-B706-327E29976C37}" scale="130" fitToPage="1" topLeftCell="A55">
      <selection activeCell="J67" sqref="J67"/>
      <pageMargins left="0.70866141732283472" right="0.70866141732283472" top="0.78740157480314965" bottom="0.78740157480314965" header="0.31496062992125984" footer="0.31496062992125984"/>
      <pageSetup paperSize="9" scale="64" fitToHeight="0" orientation="landscape" r:id="rId3"/>
    </customSheetView>
    <customSheetView guid="{89ACB939-7C95-496F-807C-0C4B9F4E9B4C}" scale="145" showPageBreaks="1" fitToPage="1" hiddenRows="1" topLeftCell="B10">
      <pane ySplit="3" topLeftCell="A13" activePane="bottomLeft" state="frozen"/>
      <selection pane="bottomLeft" activeCell="I14" sqref="I14"/>
      <pageMargins left="0.70866141732283472" right="0.70866141732283472" top="0.78740157480314965" bottom="0.78740157480314965" header="0.31496062992125984" footer="0.31496062992125984"/>
      <pageSetup paperSize="9" scale="64" fitToHeight="0" orientation="landscape" r:id="rId4"/>
    </customSheetView>
  </customSheetViews>
  <mergeCells count="1">
    <mergeCell ref="D6:H6"/>
  </mergeCells>
  <phoneticPr fontId="4" type="noConversion"/>
  <pageMargins left="0.70866141732283472" right="0.70866141732283472" top="0.78740157480314965" bottom="0.78740157480314965" header="0.31496062992125984" footer="0.31496062992125984"/>
  <pageSetup paperSize="9" scale="99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F415D358-E464-413E-BEEB-BB32EF4FA05A}">
      <pageMargins left="0.7" right="0.7" top="0.78740157499999996" bottom="0.78740157499999996" header="0.3" footer="0.3"/>
    </customSheetView>
    <customSheetView guid="{553C0F47-4E03-4E75-91B6-CA73F968C1FC}">
      <pageMargins left="0.7" right="0.7" top="0.78740157499999996" bottom="0.78740157499999996" header="0.3" footer="0.3"/>
    </customSheetView>
    <customSheetView guid="{DEA528A8-9500-4CB1-B706-327E29976C37}">
      <pageMargins left="0.7" right="0.7" top="0.78740157499999996" bottom="0.78740157499999996" header="0.3" footer="0.3"/>
    </customSheetView>
    <customSheetView guid="{89ACB939-7C95-496F-807C-0C4B9F4E9B4C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F415D358-E464-413E-BEEB-BB32EF4FA05A}">
      <pageMargins left="0.7" right="0.7" top="0.78740157499999996" bottom="0.78740157499999996" header="0.3" footer="0.3"/>
    </customSheetView>
    <customSheetView guid="{553C0F47-4E03-4E75-91B6-CA73F968C1FC}">
      <pageMargins left="0.7" right="0.7" top="0.78740157499999996" bottom="0.78740157499999996" header="0.3" footer="0.3"/>
    </customSheetView>
    <customSheetView guid="{DEA528A8-9500-4CB1-B706-327E29976C37}">
      <pageMargins left="0.7" right="0.7" top="0.78740157499999996" bottom="0.78740157499999996" header="0.3" footer="0.3"/>
    </customSheetView>
    <customSheetView guid="{89ACB939-7C95-496F-807C-0C4B9F4E9B4C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Muryc</dc:creator>
  <cp:lastModifiedBy>Martina Švecová</cp:lastModifiedBy>
  <cp:lastPrinted>2024-05-27T13:34:47Z</cp:lastPrinted>
  <dcterms:created xsi:type="dcterms:W3CDTF">2014-07-11T08:26:12Z</dcterms:created>
  <dcterms:modified xsi:type="dcterms:W3CDTF">2024-05-27T13:34:48Z</dcterms:modified>
</cp:coreProperties>
</file>